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$PIDERBEAM\0-Technical\0-Windom\Background\K8BA DATA\Original Files\"/>
    </mc:Choice>
  </mc:AlternateContent>
  <xr:revisionPtr revIDLastSave="0" documentId="13_ncr:1_{5257F5BC-0949-4272-8C96-3F9108010077}" xr6:coauthVersionLast="46" xr6:coauthVersionMax="46" xr10:uidLastSave="{00000000-0000-0000-0000-000000000000}"/>
  <bookViews>
    <workbookView xWindow="34452" yWindow="-108" windowWidth="20376" windowHeight="12816" xr2:uid="{00000000-000D-0000-FFFF-FFFF00000000}"/>
  </bookViews>
  <sheets>
    <sheet name="Sheet1" sheetId="2" r:id="rId1"/>
    <sheet name="Sheet2" sheetId="4" r:id="rId2"/>
    <sheet name="Sheet3" sheetId="5" r:id="rId3"/>
  </sheets>
  <definedNames>
    <definedName name="LastZ40_18" localSheetId="1">Sheet2!#REF!</definedName>
  </definedNames>
  <calcPr calcId="181029"/>
</workbook>
</file>

<file path=xl/calcChain.xml><?xml version="1.0" encoding="utf-8"?>
<calcChain xmlns="http://schemas.openxmlformats.org/spreadsheetml/2006/main">
  <c r="AH731" i="2" l="1"/>
  <c r="AG731" i="2"/>
  <c r="AF731" i="2"/>
  <c r="AE731" i="2"/>
  <c r="G731" i="5" s="1"/>
  <c r="AD731" i="2"/>
  <c r="AC731" i="2"/>
  <c r="AB731" i="2"/>
  <c r="AA731" i="2"/>
  <c r="Z731" i="2"/>
  <c r="Y731" i="2"/>
  <c r="X731" i="2"/>
  <c r="W731" i="2"/>
  <c r="V731" i="2"/>
  <c r="U731" i="2"/>
  <c r="T731" i="2"/>
  <c r="S731" i="2"/>
  <c r="R731" i="2"/>
  <c r="Q731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D731" i="2"/>
  <c r="C731" i="2"/>
  <c r="AH730" i="2"/>
  <c r="AG730" i="2"/>
  <c r="AF730" i="2"/>
  <c r="AE730" i="2"/>
  <c r="AD730" i="2"/>
  <c r="AC730" i="2"/>
  <c r="AB730" i="2"/>
  <c r="AA730" i="2"/>
  <c r="Z730" i="2"/>
  <c r="Y730" i="2"/>
  <c r="F730" i="5" s="1"/>
  <c r="X730" i="2"/>
  <c r="W730" i="2"/>
  <c r="V730" i="2"/>
  <c r="U730" i="2"/>
  <c r="T730" i="2"/>
  <c r="S730" i="2"/>
  <c r="R730" i="2"/>
  <c r="Q730" i="2"/>
  <c r="E730" i="5" s="1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C730" i="2"/>
  <c r="AH729" i="2"/>
  <c r="AG729" i="2"/>
  <c r="AF729" i="2"/>
  <c r="AE729" i="2"/>
  <c r="AD729" i="2"/>
  <c r="AC729" i="2"/>
  <c r="AB729" i="2"/>
  <c r="AA729" i="2"/>
  <c r="Z729" i="2"/>
  <c r="Y729" i="2"/>
  <c r="X729" i="2"/>
  <c r="W729" i="2"/>
  <c r="V729" i="2"/>
  <c r="U729" i="2"/>
  <c r="T729" i="2"/>
  <c r="S729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D729" i="2"/>
  <c r="C729" i="2"/>
  <c r="AH728" i="2"/>
  <c r="AG728" i="2"/>
  <c r="AF728" i="2"/>
  <c r="AE728" i="2"/>
  <c r="G728" i="5" s="1"/>
  <c r="AD728" i="2"/>
  <c r="AC728" i="2"/>
  <c r="AB728" i="2"/>
  <c r="AA728" i="2"/>
  <c r="Z728" i="2"/>
  <c r="Y728" i="2"/>
  <c r="X728" i="2"/>
  <c r="W728" i="2"/>
  <c r="V728" i="2"/>
  <c r="U728" i="2"/>
  <c r="T728" i="2"/>
  <c r="S728" i="2"/>
  <c r="R728" i="2"/>
  <c r="Q728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D728" i="2"/>
  <c r="C728" i="2"/>
  <c r="AH727" i="2"/>
  <c r="AG727" i="2"/>
  <c r="AF727" i="2"/>
  <c r="AE727" i="2"/>
  <c r="AD727" i="2"/>
  <c r="AC727" i="2"/>
  <c r="AB727" i="2"/>
  <c r="AA727" i="2"/>
  <c r="Z727" i="2"/>
  <c r="Y727" i="2"/>
  <c r="X727" i="2"/>
  <c r="W727" i="2"/>
  <c r="V727" i="2"/>
  <c r="U727" i="2"/>
  <c r="T727" i="2"/>
  <c r="S727" i="2"/>
  <c r="R727" i="2"/>
  <c r="Q727" i="2"/>
  <c r="E727" i="5" s="1"/>
  <c r="P727" i="2"/>
  <c r="O727" i="2"/>
  <c r="N727" i="2"/>
  <c r="D727" i="5" s="1"/>
  <c r="M727" i="2"/>
  <c r="L727" i="2"/>
  <c r="K727" i="2"/>
  <c r="J727" i="2"/>
  <c r="I727" i="2"/>
  <c r="H727" i="2"/>
  <c r="G727" i="2"/>
  <c r="F727" i="2"/>
  <c r="E727" i="2"/>
  <c r="D727" i="2"/>
  <c r="C727" i="2"/>
  <c r="AH723" i="2"/>
  <c r="AG723" i="2"/>
  <c r="AF723" i="2"/>
  <c r="AE723" i="2"/>
  <c r="G723" i="5" s="1"/>
  <c r="AD723" i="2"/>
  <c r="AC723" i="2"/>
  <c r="AB723" i="2"/>
  <c r="AA723" i="2"/>
  <c r="Z723" i="2"/>
  <c r="Y723" i="2"/>
  <c r="X723" i="2"/>
  <c r="W723" i="2"/>
  <c r="V723" i="2"/>
  <c r="U723" i="2"/>
  <c r="T723" i="2"/>
  <c r="S723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AH722" i="2"/>
  <c r="AG722" i="2"/>
  <c r="AF722" i="2"/>
  <c r="AE722" i="2"/>
  <c r="G722" i="5" s="1"/>
  <c r="AD722" i="2"/>
  <c r="AC722" i="2"/>
  <c r="AB722" i="2"/>
  <c r="AA722" i="2"/>
  <c r="Z722" i="2"/>
  <c r="Y722" i="2"/>
  <c r="X722" i="2"/>
  <c r="W722" i="2"/>
  <c r="V722" i="2"/>
  <c r="U722" i="2"/>
  <c r="T722" i="2"/>
  <c r="S722" i="2"/>
  <c r="R722" i="2"/>
  <c r="Q722" i="2"/>
  <c r="E722" i="5" s="1"/>
  <c r="P722" i="2"/>
  <c r="O722" i="2"/>
  <c r="N722" i="2"/>
  <c r="D722" i="5" s="1"/>
  <c r="M722" i="2"/>
  <c r="L722" i="2"/>
  <c r="K722" i="2"/>
  <c r="J722" i="2"/>
  <c r="I722" i="2"/>
  <c r="H722" i="2"/>
  <c r="G722" i="2"/>
  <c r="F722" i="2"/>
  <c r="E722" i="2"/>
  <c r="D722" i="2"/>
  <c r="C722" i="2"/>
  <c r="AH721" i="2"/>
  <c r="AG721" i="2"/>
  <c r="AF721" i="2"/>
  <c r="AE721" i="2"/>
  <c r="AD721" i="2"/>
  <c r="AC721" i="2"/>
  <c r="AB721" i="2"/>
  <c r="AA721" i="2"/>
  <c r="Z721" i="2"/>
  <c r="Y721" i="2"/>
  <c r="X721" i="2"/>
  <c r="W721" i="2"/>
  <c r="V721" i="2"/>
  <c r="U721" i="2"/>
  <c r="T721" i="2"/>
  <c r="S721" i="2"/>
  <c r="R721" i="2"/>
  <c r="Q721" i="2"/>
  <c r="E721" i="5" s="1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AH720" i="2"/>
  <c r="AG720" i="2"/>
  <c r="AF720" i="2"/>
  <c r="AE720" i="2"/>
  <c r="G720" i="5" s="1"/>
  <c r="AD720" i="2"/>
  <c r="AC720" i="2"/>
  <c r="AB720" i="2"/>
  <c r="AA720" i="2"/>
  <c r="Z720" i="2"/>
  <c r="Y720" i="2"/>
  <c r="X720" i="2"/>
  <c r="W720" i="2"/>
  <c r="V720" i="2"/>
  <c r="U720" i="2"/>
  <c r="T720" i="2"/>
  <c r="S720" i="2"/>
  <c r="R720" i="2"/>
  <c r="Q720" i="2"/>
  <c r="E720" i="5" s="1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AH719" i="2"/>
  <c r="AG719" i="2"/>
  <c r="AF719" i="2"/>
  <c r="AE719" i="2"/>
  <c r="AD719" i="2"/>
  <c r="AC719" i="2"/>
  <c r="AB719" i="2"/>
  <c r="AA719" i="2"/>
  <c r="Z719" i="2"/>
  <c r="Y719" i="2"/>
  <c r="X719" i="2"/>
  <c r="W719" i="2"/>
  <c r="V719" i="2"/>
  <c r="U719" i="2"/>
  <c r="T719" i="2"/>
  <c r="S719" i="2"/>
  <c r="R719" i="2"/>
  <c r="Q719" i="2"/>
  <c r="E719" i="5" s="1"/>
  <c r="P719" i="2"/>
  <c r="O719" i="2"/>
  <c r="N719" i="2"/>
  <c r="D719" i="5" s="1"/>
  <c r="M719" i="2"/>
  <c r="L719" i="2"/>
  <c r="K719" i="2"/>
  <c r="J719" i="2"/>
  <c r="I719" i="2"/>
  <c r="H719" i="2"/>
  <c r="G719" i="2"/>
  <c r="F719" i="2"/>
  <c r="E719" i="2"/>
  <c r="D719" i="2"/>
  <c r="C719" i="2"/>
  <c r="AH715" i="2"/>
  <c r="AG715" i="2"/>
  <c r="AF715" i="2"/>
  <c r="AE715" i="2"/>
  <c r="G715" i="5" s="1"/>
  <c r="AD715" i="2"/>
  <c r="AC715" i="2"/>
  <c r="AB715" i="2"/>
  <c r="AA715" i="2"/>
  <c r="Z715" i="2"/>
  <c r="Y715" i="2"/>
  <c r="X715" i="2"/>
  <c r="W715" i="2"/>
  <c r="V715" i="2"/>
  <c r="U715" i="2"/>
  <c r="T715" i="2"/>
  <c r="S715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AH714" i="2"/>
  <c r="AG714" i="2"/>
  <c r="AF714" i="2"/>
  <c r="AE714" i="2"/>
  <c r="G714" i="5" s="1"/>
  <c r="AD714" i="2"/>
  <c r="AC714" i="2"/>
  <c r="AB714" i="2"/>
  <c r="AA714" i="2"/>
  <c r="Z714" i="2"/>
  <c r="Y714" i="2"/>
  <c r="X714" i="2"/>
  <c r="W714" i="2"/>
  <c r="V714" i="2"/>
  <c r="U714" i="2"/>
  <c r="T714" i="2"/>
  <c r="S714" i="2"/>
  <c r="R714" i="2"/>
  <c r="Q714" i="2"/>
  <c r="E714" i="5" s="1"/>
  <c r="P714" i="2"/>
  <c r="O714" i="2"/>
  <c r="N714" i="2"/>
  <c r="D714" i="5" s="1"/>
  <c r="M714" i="2"/>
  <c r="L714" i="2"/>
  <c r="K714" i="2"/>
  <c r="J714" i="2"/>
  <c r="I714" i="2"/>
  <c r="H714" i="2"/>
  <c r="G714" i="2"/>
  <c r="F714" i="2"/>
  <c r="E714" i="2"/>
  <c r="D714" i="2"/>
  <c r="C714" i="2"/>
  <c r="AH713" i="2"/>
  <c r="AG713" i="2"/>
  <c r="AF713" i="2"/>
  <c r="AE713" i="2"/>
  <c r="AD713" i="2"/>
  <c r="AC713" i="2"/>
  <c r="AB713" i="2"/>
  <c r="AA713" i="2"/>
  <c r="Z713" i="2"/>
  <c r="Y713" i="2"/>
  <c r="X713" i="2"/>
  <c r="W713" i="2"/>
  <c r="V713" i="2"/>
  <c r="U713" i="2"/>
  <c r="T713" i="2"/>
  <c r="S713" i="2"/>
  <c r="R713" i="2"/>
  <c r="Q713" i="2"/>
  <c r="E713" i="5" s="1"/>
  <c r="P713" i="2"/>
  <c r="O713" i="2"/>
  <c r="N713" i="2"/>
  <c r="M713" i="2"/>
  <c r="L713" i="2"/>
  <c r="K713" i="2"/>
  <c r="J713" i="2"/>
  <c r="I713" i="2"/>
  <c r="H713" i="2"/>
  <c r="G713" i="2"/>
  <c r="F713" i="2"/>
  <c r="E713" i="2"/>
  <c r="D713" i="2"/>
  <c r="C713" i="2"/>
  <c r="AH712" i="2"/>
  <c r="AG712" i="2"/>
  <c r="AF712" i="2"/>
  <c r="AE712" i="2"/>
  <c r="G712" i="5" s="1"/>
  <c r="AD712" i="2"/>
  <c r="AC712" i="2"/>
  <c r="AB712" i="2"/>
  <c r="AA712" i="2"/>
  <c r="Z712" i="2"/>
  <c r="Y712" i="2"/>
  <c r="X712" i="2"/>
  <c r="W712" i="2"/>
  <c r="V712" i="2"/>
  <c r="U712" i="2"/>
  <c r="T712" i="2"/>
  <c r="S712" i="2"/>
  <c r="R712" i="2"/>
  <c r="Q712" i="2"/>
  <c r="E712" i="5" s="1"/>
  <c r="P712" i="2"/>
  <c r="O712" i="2"/>
  <c r="N712" i="2"/>
  <c r="M712" i="2"/>
  <c r="L712" i="2"/>
  <c r="K712" i="2"/>
  <c r="J712" i="2"/>
  <c r="I712" i="2"/>
  <c r="H712" i="2"/>
  <c r="G712" i="2"/>
  <c r="F712" i="2"/>
  <c r="E712" i="2"/>
  <c r="D712" i="2"/>
  <c r="C712" i="2"/>
  <c r="AH711" i="2"/>
  <c r="AG711" i="2"/>
  <c r="AF711" i="2"/>
  <c r="AE711" i="2"/>
  <c r="AD711" i="2"/>
  <c r="AC711" i="2"/>
  <c r="AB711" i="2"/>
  <c r="AA711" i="2"/>
  <c r="Z711" i="2"/>
  <c r="Y711" i="2"/>
  <c r="X711" i="2"/>
  <c r="W711" i="2"/>
  <c r="V711" i="2"/>
  <c r="U711" i="2"/>
  <c r="T711" i="2"/>
  <c r="S711" i="2"/>
  <c r="R711" i="2"/>
  <c r="Q711" i="2"/>
  <c r="E711" i="5" s="1"/>
  <c r="P711" i="2"/>
  <c r="O711" i="2"/>
  <c r="N711" i="2"/>
  <c r="D711" i="5" s="1"/>
  <c r="M711" i="2"/>
  <c r="L711" i="2"/>
  <c r="K711" i="2"/>
  <c r="J711" i="2"/>
  <c r="I711" i="2"/>
  <c r="H711" i="2"/>
  <c r="G711" i="2"/>
  <c r="F711" i="2"/>
  <c r="E711" i="2"/>
  <c r="D711" i="2"/>
  <c r="C711" i="2"/>
  <c r="AH707" i="2"/>
  <c r="AG707" i="2"/>
  <c r="AF707" i="2"/>
  <c r="AE707" i="2"/>
  <c r="G707" i="5" s="1"/>
  <c r="AD707" i="2"/>
  <c r="AC707" i="2"/>
  <c r="AB707" i="2"/>
  <c r="AA707" i="2"/>
  <c r="Z707" i="2"/>
  <c r="Y707" i="2"/>
  <c r="X707" i="2"/>
  <c r="W707" i="2"/>
  <c r="V707" i="2"/>
  <c r="U707" i="2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AH706" i="2"/>
  <c r="AG706" i="2"/>
  <c r="AF706" i="2"/>
  <c r="AE706" i="2"/>
  <c r="G706" i="5" s="1"/>
  <c r="AD706" i="2"/>
  <c r="AC706" i="2"/>
  <c r="AB706" i="2"/>
  <c r="AA706" i="2"/>
  <c r="Z706" i="2"/>
  <c r="Y706" i="2"/>
  <c r="X706" i="2"/>
  <c r="W706" i="2"/>
  <c r="V706" i="2"/>
  <c r="U706" i="2"/>
  <c r="T706" i="2"/>
  <c r="S706" i="2"/>
  <c r="R706" i="2"/>
  <c r="Q706" i="2"/>
  <c r="E706" i="5" s="1"/>
  <c r="P706" i="2"/>
  <c r="O706" i="2"/>
  <c r="N706" i="2"/>
  <c r="D706" i="5" s="1"/>
  <c r="M706" i="2"/>
  <c r="L706" i="2"/>
  <c r="K706" i="2"/>
  <c r="J706" i="2"/>
  <c r="I706" i="2"/>
  <c r="H706" i="2"/>
  <c r="G706" i="2"/>
  <c r="F706" i="2"/>
  <c r="E706" i="2"/>
  <c r="D706" i="2"/>
  <c r="C706" i="2"/>
  <c r="AH705" i="2"/>
  <c r="AG705" i="2"/>
  <c r="AF705" i="2"/>
  <c r="AE705" i="2"/>
  <c r="AD705" i="2"/>
  <c r="AC705" i="2"/>
  <c r="AB705" i="2"/>
  <c r="AA705" i="2"/>
  <c r="Z705" i="2"/>
  <c r="Y705" i="2"/>
  <c r="X705" i="2"/>
  <c r="W705" i="2"/>
  <c r="V705" i="2"/>
  <c r="U705" i="2"/>
  <c r="T705" i="2"/>
  <c r="S705" i="2"/>
  <c r="R705" i="2"/>
  <c r="Q705" i="2"/>
  <c r="E705" i="5" s="1"/>
  <c r="P705" i="2"/>
  <c r="O705" i="2"/>
  <c r="N705" i="2"/>
  <c r="M705" i="2"/>
  <c r="L705" i="2"/>
  <c r="K705" i="2"/>
  <c r="J705" i="2"/>
  <c r="I705" i="2"/>
  <c r="H705" i="2"/>
  <c r="G705" i="2"/>
  <c r="F705" i="2"/>
  <c r="E705" i="2"/>
  <c r="D705" i="2"/>
  <c r="C705" i="2"/>
  <c r="AH704" i="2"/>
  <c r="AG704" i="2"/>
  <c r="AF704" i="2"/>
  <c r="AE704" i="2"/>
  <c r="G704" i="5" s="1"/>
  <c r="AD704" i="2"/>
  <c r="AC704" i="2"/>
  <c r="AB704" i="2"/>
  <c r="AA704" i="2"/>
  <c r="Z704" i="2"/>
  <c r="Y704" i="2"/>
  <c r="X704" i="2"/>
  <c r="W704" i="2"/>
  <c r="V704" i="2"/>
  <c r="U704" i="2"/>
  <c r="T704" i="2"/>
  <c r="S704" i="2"/>
  <c r="R704" i="2"/>
  <c r="Q704" i="2"/>
  <c r="E704" i="5" s="1"/>
  <c r="P704" i="2"/>
  <c r="O704" i="2"/>
  <c r="N704" i="2"/>
  <c r="M704" i="2"/>
  <c r="L704" i="2"/>
  <c r="K704" i="2"/>
  <c r="J704" i="2"/>
  <c r="I704" i="2"/>
  <c r="H704" i="2"/>
  <c r="G704" i="2"/>
  <c r="F704" i="2"/>
  <c r="E704" i="2"/>
  <c r="D704" i="2"/>
  <c r="C704" i="2"/>
  <c r="AH703" i="2"/>
  <c r="AG703" i="2"/>
  <c r="AF703" i="2"/>
  <c r="AE703" i="2"/>
  <c r="AD703" i="2"/>
  <c r="AC703" i="2"/>
  <c r="AB703" i="2"/>
  <c r="AA703" i="2"/>
  <c r="Z703" i="2"/>
  <c r="Y703" i="2"/>
  <c r="X703" i="2"/>
  <c r="W703" i="2"/>
  <c r="V703" i="2"/>
  <c r="U703" i="2"/>
  <c r="T703" i="2"/>
  <c r="S703" i="2"/>
  <c r="R703" i="2"/>
  <c r="Q703" i="2"/>
  <c r="E703" i="5" s="1"/>
  <c r="P703" i="2"/>
  <c r="O703" i="2"/>
  <c r="N703" i="2"/>
  <c r="D703" i="5" s="1"/>
  <c r="M703" i="2"/>
  <c r="L703" i="2"/>
  <c r="K703" i="2"/>
  <c r="J703" i="2"/>
  <c r="I703" i="2"/>
  <c r="H703" i="2"/>
  <c r="G703" i="2"/>
  <c r="F703" i="2"/>
  <c r="E703" i="2"/>
  <c r="D703" i="2"/>
  <c r="C703" i="2"/>
  <c r="AH699" i="2"/>
  <c r="AG699" i="2"/>
  <c r="AF699" i="2"/>
  <c r="AE699" i="2"/>
  <c r="G699" i="5" s="1"/>
  <c r="AD699" i="2"/>
  <c r="AC699" i="2"/>
  <c r="AB699" i="2"/>
  <c r="AA699" i="2"/>
  <c r="Z699" i="2"/>
  <c r="Y699" i="2"/>
  <c r="X699" i="2"/>
  <c r="W699" i="2"/>
  <c r="V699" i="2"/>
  <c r="U699" i="2"/>
  <c r="T699" i="2"/>
  <c r="S699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AH698" i="2"/>
  <c r="AG698" i="2"/>
  <c r="AF698" i="2"/>
  <c r="AE698" i="2"/>
  <c r="G698" i="5" s="1"/>
  <c r="AD698" i="2"/>
  <c r="AC698" i="2"/>
  <c r="AB698" i="2"/>
  <c r="AA698" i="2"/>
  <c r="Z698" i="2"/>
  <c r="Y698" i="2"/>
  <c r="X698" i="2"/>
  <c r="W698" i="2"/>
  <c r="V698" i="2"/>
  <c r="U698" i="2"/>
  <c r="T698" i="2"/>
  <c r="S698" i="2"/>
  <c r="R698" i="2"/>
  <c r="Q698" i="2"/>
  <c r="E698" i="5" s="1"/>
  <c r="P698" i="2"/>
  <c r="O698" i="2"/>
  <c r="N698" i="2"/>
  <c r="D698" i="5" s="1"/>
  <c r="M698" i="2"/>
  <c r="L698" i="2"/>
  <c r="K698" i="2"/>
  <c r="J698" i="2"/>
  <c r="I698" i="2"/>
  <c r="H698" i="2"/>
  <c r="G698" i="2"/>
  <c r="F698" i="2"/>
  <c r="E698" i="2"/>
  <c r="D698" i="2"/>
  <c r="C698" i="2"/>
  <c r="AH697" i="2"/>
  <c r="AG697" i="2"/>
  <c r="AF697" i="2"/>
  <c r="AE697" i="2"/>
  <c r="AD697" i="2"/>
  <c r="AC697" i="2"/>
  <c r="AB697" i="2"/>
  <c r="AA697" i="2"/>
  <c r="Z697" i="2"/>
  <c r="Y697" i="2"/>
  <c r="X697" i="2"/>
  <c r="W697" i="2"/>
  <c r="V697" i="2"/>
  <c r="U697" i="2"/>
  <c r="T697" i="2"/>
  <c r="S697" i="2"/>
  <c r="R697" i="2"/>
  <c r="Q697" i="2"/>
  <c r="E697" i="5" s="1"/>
  <c r="P697" i="2"/>
  <c r="O697" i="2"/>
  <c r="N697" i="2"/>
  <c r="M697" i="2"/>
  <c r="L697" i="2"/>
  <c r="K697" i="2"/>
  <c r="J697" i="2"/>
  <c r="I697" i="2"/>
  <c r="H697" i="2"/>
  <c r="G697" i="2"/>
  <c r="F697" i="2"/>
  <c r="E697" i="2"/>
  <c r="D697" i="2"/>
  <c r="C697" i="2"/>
  <c r="AH696" i="2"/>
  <c r="AG696" i="2"/>
  <c r="AF696" i="2"/>
  <c r="AE696" i="2"/>
  <c r="G696" i="5" s="1"/>
  <c r="AD696" i="2"/>
  <c r="AC696" i="2"/>
  <c r="AB696" i="2"/>
  <c r="AA696" i="2"/>
  <c r="Z696" i="2"/>
  <c r="Y696" i="2"/>
  <c r="X696" i="2"/>
  <c r="W696" i="2"/>
  <c r="V696" i="2"/>
  <c r="U696" i="2"/>
  <c r="T696" i="2"/>
  <c r="S696" i="2"/>
  <c r="R696" i="2"/>
  <c r="Q696" i="2"/>
  <c r="E696" i="5" s="1"/>
  <c r="P696" i="2"/>
  <c r="O696" i="2"/>
  <c r="N696" i="2"/>
  <c r="M696" i="2"/>
  <c r="L696" i="2"/>
  <c r="K696" i="2"/>
  <c r="J696" i="2"/>
  <c r="I696" i="2"/>
  <c r="H696" i="2"/>
  <c r="G696" i="2"/>
  <c r="F696" i="2"/>
  <c r="E696" i="2"/>
  <c r="D696" i="2"/>
  <c r="C696" i="2"/>
  <c r="AH695" i="2"/>
  <c r="AG695" i="2"/>
  <c r="AF695" i="2"/>
  <c r="AE695" i="2"/>
  <c r="AD695" i="2"/>
  <c r="AC695" i="2"/>
  <c r="AB695" i="2"/>
  <c r="AA695" i="2"/>
  <c r="Z695" i="2"/>
  <c r="Y695" i="2"/>
  <c r="X695" i="2"/>
  <c r="W695" i="2"/>
  <c r="V695" i="2"/>
  <c r="U695" i="2"/>
  <c r="T695" i="2"/>
  <c r="S695" i="2"/>
  <c r="R695" i="2"/>
  <c r="Q695" i="2"/>
  <c r="E695" i="5" s="1"/>
  <c r="P695" i="2"/>
  <c r="O695" i="2"/>
  <c r="N695" i="2"/>
  <c r="D695" i="5" s="1"/>
  <c r="M695" i="2"/>
  <c r="L695" i="2"/>
  <c r="K695" i="2"/>
  <c r="J695" i="2"/>
  <c r="I695" i="2"/>
  <c r="H695" i="2"/>
  <c r="G695" i="2"/>
  <c r="F695" i="2"/>
  <c r="E695" i="2"/>
  <c r="D695" i="2"/>
  <c r="C695" i="2"/>
  <c r="AH691" i="2"/>
  <c r="AG691" i="2"/>
  <c r="AF691" i="2"/>
  <c r="AE691" i="2"/>
  <c r="G691" i="5" s="1"/>
  <c r="AD691" i="2"/>
  <c r="AC691" i="2"/>
  <c r="AB691" i="2"/>
  <c r="AA691" i="2"/>
  <c r="Z691" i="2"/>
  <c r="Y691" i="2"/>
  <c r="X691" i="2"/>
  <c r="W691" i="2"/>
  <c r="V691" i="2"/>
  <c r="U691" i="2"/>
  <c r="T691" i="2"/>
  <c r="S691" i="2"/>
  <c r="R691" i="2"/>
  <c r="Q691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D691" i="2"/>
  <c r="C691" i="2"/>
  <c r="AH690" i="2"/>
  <c r="AG690" i="2"/>
  <c r="AF690" i="2"/>
  <c r="AE690" i="2"/>
  <c r="G690" i="5" s="1"/>
  <c r="AD690" i="2"/>
  <c r="AC690" i="2"/>
  <c r="AB690" i="2"/>
  <c r="AA690" i="2"/>
  <c r="Z690" i="2"/>
  <c r="Y690" i="2"/>
  <c r="X690" i="2"/>
  <c r="W690" i="2"/>
  <c r="V690" i="2"/>
  <c r="U690" i="2"/>
  <c r="T690" i="2"/>
  <c r="S690" i="2"/>
  <c r="R690" i="2"/>
  <c r="Q690" i="2"/>
  <c r="E690" i="5" s="1"/>
  <c r="P690" i="2"/>
  <c r="O690" i="2"/>
  <c r="N690" i="2"/>
  <c r="D690" i="5" s="1"/>
  <c r="M690" i="2"/>
  <c r="L690" i="2"/>
  <c r="K690" i="2"/>
  <c r="J690" i="2"/>
  <c r="I690" i="2"/>
  <c r="H690" i="2"/>
  <c r="G690" i="2"/>
  <c r="F690" i="2"/>
  <c r="E690" i="2"/>
  <c r="D690" i="2"/>
  <c r="C690" i="2"/>
  <c r="AH689" i="2"/>
  <c r="AG689" i="2"/>
  <c r="AF689" i="2"/>
  <c r="AE689" i="2"/>
  <c r="AD689" i="2"/>
  <c r="AC689" i="2"/>
  <c r="AB689" i="2"/>
  <c r="AA689" i="2"/>
  <c r="Z689" i="2"/>
  <c r="Y689" i="2"/>
  <c r="X689" i="2"/>
  <c r="W689" i="2"/>
  <c r="V689" i="2"/>
  <c r="U689" i="2"/>
  <c r="T689" i="2"/>
  <c r="S689" i="2"/>
  <c r="R689" i="2"/>
  <c r="Q689" i="2"/>
  <c r="E689" i="5" s="1"/>
  <c r="P689" i="2"/>
  <c r="O689" i="2"/>
  <c r="N689" i="2"/>
  <c r="M689" i="2"/>
  <c r="L689" i="2"/>
  <c r="K689" i="2"/>
  <c r="J689" i="2"/>
  <c r="I689" i="2"/>
  <c r="H689" i="2"/>
  <c r="G689" i="2"/>
  <c r="F689" i="2"/>
  <c r="E689" i="2"/>
  <c r="D689" i="2"/>
  <c r="C689" i="2"/>
  <c r="AH688" i="2"/>
  <c r="AG688" i="2"/>
  <c r="AF688" i="2"/>
  <c r="AE688" i="2"/>
  <c r="G688" i="5" s="1"/>
  <c r="AD688" i="2"/>
  <c r="AC688" i="2"/>
  <c r="AB688" i="2"/>
  <c r="AA688" i="2"/>
  <c r="Z688" i="2"/>
  <c r="Y688" i="2"/>
  <c r="X688" i="2"/>
  <c r="W688" i="2"/>
  <c r="V688" i="2"/>
  <c r="U688" i="2"/>
  <c r="T688" i="2"/>
  <c r="S688" i="2"/>
  <c r="R688" i="2"/>
  <c r="Q688" i="2"/>
  <c r="E688" i="5" s="1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C688" i="2"/>
  <c r="AH687" i="2"/>
  <c r="AG687" i="2"/>
  <c r="AF687" i="2"/>
  <c r="AE687" i="2"/>
  <c r="AD687" i="2"/>
  <c r="AC687" i="2"/>
  <c r="AB687" i="2"/>
  <c r="AA687" i="2"/>
  <c r="Z687" i="2"/>
  <c r="Y687" i="2"/>
  <c r="X687" i="2"/>
  <c r="W687" i="2"/>
  <c r="V687" i="2"/>
  <c r="U687" i="2"/>
  <c r="T687" i="2"/>
  <c r="S687" i="2"/>
  <c r="R687" i="2"/>
  <c r="Q687" i="2"/>
  <c r="E687" i="5" s="1"/>
  <c r="P687" i="2"/>
  <c r="O687" i="2"/>
  <c r="N687" i="2"/>
  <c r="D687" i="5" s="1"/>
  <c r="M687" i="2"/>
  <c r="L687" i="2"/>
  <c r="K687" i="2"/>
  <c r="J687" i="2"/>
  <c r="I687" i="2"/>
  <c r="H687" i="2"/>
  <c r="G687" i="2"/>
  <c r="F687" i="2"/>
  <c r="E687" i="2"/>
  <c r="D687" i="2"/>
  <c r="C687" i="2"/>
  <c r="AH683" i="2"/>
  <c r="AG683" i="2"/>
  <c r="AF683" i="2"/>
  <c r="AE683" i="2"/>
  <c r="G683" i="5" s="1"/>
  <c r="AD683" i="2"/>
  <c r="AC683" i="2"/>
  <c r="AB683" i="2"/>
  <c r="AA683" i="2"/>
  <c r="Z683" i="2"/>
  <c r="Y683" i="2"/>
  <c r="X683" i="2"/>
  <c r="W683" i="2"/>
  <c r="V683" i="2"/>
  <c r="U683" i="2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D683" i="2"/>
  <c r="C683" i="2"/>
  <c r="AH682" i="2"/>
  <c r="AG682" i="2"/>
  <c r="AF682" i="2"/>
  <c r="AE682" i="2"/>
  <c r="G682" i="5" s="1"/>
  <c r="AD682" i="2"/>
  <c r="AC682" i="2"/>
  <c r="AB682" i="2"/>
  <c r="AA682" i="2"/>
  <c r="Z682" i="2"/>
  <c r="Y682" i="2"/>
  <c r="X682" i="2"/>
  <c r="W682" i="2"/>
  <c r="V682" i="2"/>
  <c r="U682" i="2"/>
  <c r="T682" i="2"/>
  <c r="S682" i="2"/>
  <c r="R682" i="2"/>
  <c r="Q682" i="2"/>
  <c r="E682" i="5" s="1"/>
  <c r="P682" i="2"/>
  <c r="O682" i="2"/>
  <c r="N682" i="2"/>
  <c r="D682" i="5" s="1"/>
  <c r="M682" i="2"/>
  <c r="L682" i="2"/>
  <c r="K682" i="2"/>
  <c r="J682" i="2"/>
  <c r="I682" i="2"/>
  <c r="H682" i="2"/>
  <c r="G682" i="2"/>
  <c r="F682" i="2"/>
  <c r="E682" i="2"/>
  <c r="D682" i="2"/>
  <c r="C682" i="2"/>
  <c r="AH681" i="2"/>
  <c r="AG681" i="2"/>
  <c r="AF681" i="2"/>
  <c r="AE681" i="2"/>
  <c r="AD681" i="2"/>
  <c r="AC681" i="2"/>
  <c r="AB681" i="2"/>
  <c r="AA681" i="2"/>
  <c r="Z681" i="2"/>
  <c r="Y681" i="2"/>
  <c r="X681" i="2"/>
  <c r="W681" i="2"/>
  <c r="V681" i="2"/>
  <c r="U681" i="2"/>
  <c r="T681" i="2"/>
  <c r="S681" i="2"/>
  <c r="R681" i="2"/>
  <c r="Q681" i="2"/>
  <c r="E681" i="5" s="1"/>
  <c r="P681" i="2"/>
  <c r="O681" i="2"/>
  <c r="N681" i="2"/>
  <c r="M681" i="2"/>
  <c r="L681" i="2"/>
  <c r="K681" i="2"/>
  <c r="J681" i="2"/>
  <c r="I681" i="2"/>
  <c r="H681" i="2"/>
  <c r="G681" i="2"/>
  <c r="F681" i="2"/>
  <c r="E681" i="2"/>
  <c r="D681" i="2"/>
  <c r="C681" i="2"/>
  <c r="AH680" i="2"/>
  <c r="AG680" i="2"/>
  <c r="AF680" i="2"/>
  <c r="AE680" i="2"/>
  <c r="G680" i="5" s="1"/>
  <c r="AD680" i="2"/>
  <c r="AC680" i="2"/>
  <c r="AB680" i="2"/>
  <c r="AA680" i="2"/>
  <c r="Z680" i="2"/>
  <c r="Y680" i="2"/>
  <c r="X680" i="2"/>
  <c r="W680" i="2"/>
  <c r="V680" i="2"/>
  <c r="U680" i="2"/>
  <c r="T680" i="2"/>
  <c r="S680" i="2"/>
  <c r="R680" i="2"/>
  <c r="Q680" i="2"/>
  <c r="E680" i="5" s="1"/>
  <c r="P680" i="2"/>
  <c r="O680" i="2"/>
  <c r="N680" i="2"/>
  <c r="M680" i="2"/>
  <c r="L680" i="2"/>
  <c r="K680" i="2"/>
  <c r="J680" i="2"/>
  <c r="I680" i="2"/>
  <c r="H680" i="2"/>
  <c r="G680" i="2"/>
  <c r="F680" i="2"/>
  <c r="E680" i="2"/>
  <c r="D680" i="2"/>
  <c r="C680" i="2"/>
  <c r="AH679" i="2"/>
  <c r="AG679" i="2"/>
  <c r="AF679" i="2"/>
  <c r="AE679" i="2"/>
  <c r="AD679" i="2"/>
  <c r="AC679" i="2"/>
  <c r="AB679" i="2"/>
  <c r="AA679" i="2"/>
  <c r="Z679" i="2"/>
  <c r="Y679" i="2"/>
  <c r="X679" i="2"/>
  <c r="W679" i="2"/>
  <c r="V679" i="2"/>
  <c r="U679" i="2"/>
  <c r="T679" i="2"/>
  <c r="S679" i="2"/>
  <c r="R679" i="2"/>
  <c r="Q679" i="2"/>
  <c r="E679" i="5" s="1"/>
  <c r="P679" i="2"/>
  <c r="O679" i="2"/>
  <c r="N679" i="2"/>
  <c r="D679" i="5" s="1"/>
  <c r="M679" i="2"/>
  <c r="L679" i="2"/>
  <c r="K679" i="2"/>
  <c r="J679" i="2"/>
  <c r="I679" i="2"/>
  <c r="H679" i="2"/>
  <c r="G679" i="2"/>
  <c r="F679" i="2"/>
  <c r="E679" i="2"/>
  <c r="D679" i="2"/>
  <c r="C679" i="2"/>
  <c r="AH675" i="2"/>
  <c r="AG675" i="2"/>
  <c r="AF675" i="2"/>
  <c r="AE675" i="2"/>
  <c r="G675" i="5" s="1"/>
  <c r="AD675" i="2"/>
  <c r="AC675" i="2"/>
  <c r="AB675" i="2"/>
  <c r="AA675" i="2"/>
  <c r="Z675" i="2"/>
  <c r="Y675" i="2"/>
  <c r="X675" i="2"/>
  <c r="W675" i="2"/>
  <c r="V675" i="2"/>
  <c r="U675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D675" i="2"/>
  <c r="C675" i="2"/>
  <c r="AH674" i="2"/>
  <c r="AG674" i="2"/>
  <c r="AF674" i="2"/>
  <c r="AE674" i="2"/>
  <c r="G674" i="5" s="1"/>
  <c r="AD674" i="2"/>
  <c r="AC674" i="2"/>
  <c r="AB674" i="2"/>
  <c r="AA674" i="2"/>
  <c r="Z674" i="2"/>
  <c r="Y674" i="2"/>
  <c r="X674" i="2"/>
  <c r="W674" i="2"/>
  <c r="V674" i="2"/>
  <c r="U674" i="2"/>
  <c r="T674" i="2"/>
  <c r="S674" i="2"/>
  <c r="R674" i="2"/>
  <c r="Q674" i="2"/>
  <c r="E674" i="5" s="1"/>
  <c r="P674" i="2"/>
  <c r="O674" i="2"/>
  <c r="N674" i="2"/>
  <c r="D674" i="5" s="1"/>
  <c r="M674" i="2"/>
  <c r="L674" i="2"/>
  <c r="K674" i="2"/>
  <c r="J674" i="2"/>
  <c r="I674" i="2"/>
  <c r="H674" i="2"/>
  <c r="G674" i="2"/>
  <c r="F674" i="2"/>
  <c r="E674" i="2"/>
  <c r="D674" i="2"/>
  <c r="C674" i="2"/>
  <c r="AH673" i="2"/>
  <c r="AG673" i="2"/>
  <c r="AF673" i="2"/>
  <c r="AE673" i="2"/>
  <c r="AD673" i="2"/>
  <c r="AC673" i="2"/>
  <c r="AB673" i="2"/>
  <c r="AA673" i="2"/>
  <c r="Z673" i="2"/>
  <c r="Y673" i="2"/>
  <c r="X673" i="2"/>
  <c r="W673" i="2"/>
  <c r="V673" i="2"/>
  <c r="U673" i="2"/>
  <c r="T673" i="2"/>
  <c r="S673" i="2"/>
  <c r="R673" i="2"/>
  <c r="Q673" i="2"/>
  <c r="E673" i="5" s="1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C673" i="2"/>
  <c r="AH672" i="2"/>
  <c r="AG672" i="2"/>
  <c r="AF672" i="2"/>
  <c r="AE672" i="2"/>
  <c r="G672" i="5" s="1"/>
  <c r="AD672" i="2"/>
  <c r="AC672" i="2"/>
  <c r="AB672" i="2"/>
  <c r="AA672" i="2"/>
  <c r="Z672" i="2"/>
  <c r="Y672" i="2"/>
  <c r="X672" i="2"/>
  <c r="W672" i="2"/>
  <c r="V672" i="2"/>
  <c r="U672" i="2"/>
  <c r="T672" i="2"/>
  <c r="S672" i="2"/>
  <c r="R672" i="2"/>
  <c r="Q672" i="2"/>
  <c r="E672" i="5" s="1"/>
  <c r="P672" i="2"/>
  <c r="O672" i="2"/>
  <c r="N672" i="2"/>
  <c r="M672" i="2"/>
  <c r="L672" i="2"/>
  <c r="K672" i="2"/>
  <c r="J672" i="2"/>
  <c r="I672" i="2"/>
  <c r="H672" i="2"/>
  <c r="G672" i="2"/>
  <c r="F672" i="2"/>
  <c r="E672" i="2"/>
  <c r="D672" i="2"/>
  <c r="C672" i="2"/>
  <c r="AH671" i="2"/>
  <c r="AG671" i="2"/>
  <c r="AF671" i="2"/>
  <c r="AE671" i="2"/>
  <c r="AD671" i="2"/>
  <c r="AC671" i="2"/>
  <c r="AB671" i="2"/>
  <c r="AA671" i="2"/>
  <c r="Z671" i="2"/>
  <c r="Y671" i="2"/>
  <c r="X671" i="2"/>
  <c r="W671" i="2"/>
  <c r="V671" i="2"/>
  <c r="U671" i="2"/>
  <c r="T671" i="2"/>
  <c r="S671" i="2"/>
  <c r="R671" i="2"/>
  <c r="Q671" i="2"/>
  <c r="E671" i="5" s="1"/>
  <c r="P671" i="2"/>
  <c r="O671" i="2"/>
  <c r="N671" i="2"/>
  <c r="D671" i="5" s="1"/>
  <c r="M671" i="2"/>
  <c r="L671" i="2"/>
  <c r="K671" i="2"/>
  <c r="J671" i="2"/>
  <c r="I671" i="2"/>
  <c r="H671" i="2"/>
  <c r="G671" i="2"/>
  <c r="F671" i="2"/>
  <c r="E671" i="2"/>
  <c r="D671" i="2"/>
  <c r="C671" i="2"/>
  <c r="AH667" i="2"/>
  <c r="AG667" i="2"/>
  <c r="AF667" i="2"/>
  <c r="AE667" i="2"/>
  <c r="G667" i="5" s="1"/>
  <c r="AD667" i="2"/>
  <c r="AC667" i="2"/>
  <c r="AB667" i="2"/>
  <c r="AA667" i="2"/>
  <c r="Z667" i="2"/>
  <c r="Y667" i="2"/>
  <c r="X667" i="2"/>
  <c r="W667" i="2"/>
  <c r="V667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AH666" i="2"/>
  <c r="AG666" i="2"/>
  <c r="AF666" i="2"/>
  <c r="AE666" i="2"/>
  <c r="G666" i="5" s="1"/>
  <c r="AD666" i="2"/>
  <c r="AC666" i="2"/>
  <c r="AB666" i="2"/>
  <c r="AA666" i="2"/>
  <c r="Z666" i="2"/>
  <c r="Y666" i="2"/>
  <c r="X666" i="2"/>
  <c r="W666" i="2"/>
  <c r="V666" i="2"/>
  <c r="U666" i="2"/>
  <c r="T666" i="2"/>
  <c r="S666" i="2"/>
  <c r="R666" i="2"/>
  <c r="Q666" i="2"/>
  <c r="E666" i="5" s="1"/>
  <c r="P666" i="2"/>
  <c r="O666" i="2"/>
  <c r="N666" i="2"/>
  <c r="D666" i="5" s="1"/>
  <c r="M666" i="2"/>
  <c r="L666" i="2"/>
  <c r="K666" i="2"/>
  <c r="J666" i="2"/>
  <c r="I666" i="2"/>
  <c r="H666" i="2"/>
  <c r="G666" i="2"/>
  <c r="F666" i="2"/>
  <c r="E666" i="2"/>
  <c r="D666" i="2"/>
  <c r="C666" i="2"/>
  <c r="AH665" i="2"/>
  <c r="AG665" i="2"/>
  <c r="AF665" i="2"/>
  <c r="AE665" i="2"/>
  <c r="AD665" i="2"/>
  <c r="AC665" i="2"/>
  <c r="AB665" i="2"/>
  <c r="AA665" i="2"/>
  <c r="Z665" i="2"/>
  <c r="Y665" i="2"/>
  <c r="X665" i="2"/>
  <c r="W665" i="2"/>
  <c r="V665" i="2"/>
  <c r="U665" i="2"/>
  <c r="T665" i="2"/>
  <c r="S665" i="2"/>
  <c r="R665" i="2"/>
  <c r="Q665" i="2"/>
  <c r="E665" i="5" s="1"/>
  <c r="P665" i="2"/>
  <c r="O665" i="2"/>
  <c r="N665" i="2"/>
  <c r="M665" i="2"/>
  <c r="L665" i="2"/>
  <c r="K665" i="2"/>
  <c r="J665" i="2"/>
  <c r="I665" i="2"/>
  <c r="H665" i="2"/>
  <c r="G665" i="2"/>
  <c r="F665" i="2"/>
  <c r="E665" i="2"/>
  <c r="D665" i="2"/>
  <c r="C665" i="2"/>
  <c r="AH664" i="2"/>
  <c r="AG664" i="2"/>
  <c r="AF664" i="2"/>
  <c r="AE664" i="2"/>
  <c r="G664" i="5" s="1"/>
  <c r="AD664" i="2"/>
  <c r="AC664" i="2"/>
  <c r="AB664" i="2"/>
  <c r="AA664" i="2"/>
  <c r="Z664" i="2"/>
  <c r="Y664" i="2"/>
  <c r="X664" i="2"/>
  <c r="W664" i="2"/>
  <c r="V664" i="2"/>
  <c r="U664" i="2"/>
  <c r="T664" i="2"/>
  <c r="S664" i="2"/>
  <c r="R664" i="2"/>
  <c r="Q664" i="2"/>
  <c r="E664" i="5" s="1"/>
  <c r="P664" i="2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AH663" i="2"/>
  <c r="AG663" i="2"/>
  <c r="AF663" i="2"/>
  <c r="AE663" i="2"/>
  <c r="AD663" i="2"/>
  <c r="AC663" i="2"/>
  <c r="AB663" i="2"/>
  <c r="AA663" i="2"/>
  <c r="Z663" i="2"/>
  <c r="Y663" i="2"/>
  <c r="X663" i="2"/>
  <c r="W663" i="2"/>
  <c r="V663" i="2"/>
  <c r="U663" i="2"/>
  <c r="T663" i="2"/>
  <c r="S663" i="2"/>
  <c r="R663" i="2"/>
  <c r="Q663" i="2"/>
  <c r="E663" i="5" s="1"/>
  <c r="P663" i="2"/>
  <c r="O663" i="2"/>
  <c r="N663" i="2"/>
  <c r="D663" i="5" s="1"/>
  <c r="M663" i="2"/>
  <c r="L663" i="2"/>
  <c r="K663" i="2"/>
  <c r="J663" i="2"/>
  <c r="I663" i="2"/>
  <c r="H663" i="2"/>
  <c r="G663" i="2"/>
  <c r="F663" i="2"/>
  <c r="E663" i="2"/>
  <c r="D663" i="2"/>
  <c r="C663" i="2"/>
  <c r="AH659" i="2"/>
  <c r="AG659" i="2"/>
  <c r="AF659" i="2"/>
  <c r="AE659" i="2"/>
  <c r="G659" i="5" s="1"/>
  <c r="AD659" i="2"/>
  <c r="AC659" i="2"/>
  <c r="AB659" i="2"/>
  <c r="AA659" i="2"/>
  <c r="Z659" i="2"/>
  <c r="Y659" i="2"/>
  <c r="X659" i="2"/>
  <c r="W659" i="2"/>
  <c r="V659" i="2"/>
  <c r="U659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AH658" i="2"/>
  <c r="AG658" i="2"/>
  <c r="AF658" i="2"/>
  <c r="AE658" i="2"/>
  <c r="G658" i="5" s="1"/>
  <c r="AD658" i="2"/>
  <c r="AC658" i="2"/>
  <c r="AB658" i="2"/>
  <c r="AA658" i="2"/>
  <c r="Z658" i="2"/>
  <c r="Y658" i="2"/>
  <c r="X658" i="2"/>
  <c r="W658" i="2"/>
  <c r="V658" i="2"/>
  <c r="U658" i="2"/>
  <c r="T658" i="2"/>
  <c r="S658" i="2"/>
  <c r="R658" i="2"/>
  <c r="Q658" i="2"/>
  <c r="E658" i="5" s="1"/>
  <c r="P658" i="2"/>
  <c r="O658" i="2"/>
  <c r="N658" i="2"/>
  <c r="D658" i="5" s="1"/>
  <c r="M658" i="2"/>
  <c r="L658" i="2"/>
  <c r="K658" i="2"/>
  <c r="J658" i="2"/>
  <c r="I658" i="2"/>
  <c r="H658" i="2"/>
  <c r="G658" i="2"/>
  <c r="F658" i="2"/>
  <c r="E658" i="2"/>
  <c r="D658" i="2"/>
  <c r="C658" i="2"/>
  <c r="AH657" i="2"/>
  <c r="AG657" i="2"/>
  <c r="AF657" i="2"/>
  <c r="AE657" i="2"/>
  <c r="AD657" i="2"/>
  <c r="AC657" i="2"/>
  <c r="AB657" i="2"/>
  <c r="AA657" i="2"/>
  <c r="Z657" i="2"/>
  <c r="Y657" i="2"/>
  <c r="X657" i="2"/>
  <c r="W657" i="2"/>
  <c r="V657" i="2"/>
  <c r="U657" i="2"/>
  <c r="T657" i="2"/>
  <c r="S657" i="2"/>
  <c r="R657" i="2"/>
  <c r="Q657" i="2"/>
  <c r="E657" i="5" s="1"/>
  <c r="P657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AH656" i="2"/>
  <c r="AG656" i="2"/>
  <c r="AF656" i="2"/>
  <c r="AE656" i="2"/>
  <c r="G656" i="5" s="1"/>
  <c r="AD656" i="2"/>
  <c r="AC656" i="2"/>
  <c r="AB656" i="2"/>
  <c r="AA656" i="2"/>
  <c r="Z656" i="2"/>
  <c r="Y656" i="2"/>
  <c r="X656" i="2"/>
  <c r="W656" i="2"/>
  <c r="V656" i="2"/>
  <c r="U656" i="2"/>
  <c r="T656" i="2"/>
  <c r="S656" i="2"/>
  <c r="R656" i="2"/>
  <c r="Q656" i="2"/>
  <c r="E656" i="5" s="1"/>
  <c r="P656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AH655" i="2"/>
  <c r="AG655" i="2"/>
  <c r="AF655" i="2"/>
  <c r="AE655" i="2"/>
  <c r="AD655" i="2"/>
  <c r="AC655" i="2"/>
  <c r="AB655" i="2"/>
  <c r="AA655" i="2"/>
  <c r="Z655" i="2"/>
  <c r="Y655" i="2"/>
  <c r="X655" i="2"/>
  <c r="W655" i="2"/>
  <c r="V655" i="2"/>
  <c r="U655" i="2"/>
  <c r="T655" i="2"/>
  <c r="S655" i="2"/>
  <c r="R655" i="2"/>
  <c r="Q655" i="2"/>
  <c r="E655" i="5" s="1"/>
  <c r="P655" i="2"/>
  <c r="O655" i="2"/>
  <c r="N655" i="2"/>
  <c r="D655" i="5" s="1"/>
  <c r="M655" i="2"/>
  <c r="L655" i="2"/>
  <c r="K655" i="2"/>
  <c r="J655" i="2"/>
  <c r="I655" i="2"/>
  <c r="H655" i="2"/>
  <c r="G655" i="2"/>
  <c r="F655" i="2"/>
  <c r="E655" i="2"/>
  <c r="D655" i="2"/>
  <c r="C655" i="2"/>
  <c r="AH651" i="2"/>
  <c r="AG651" i="2"/>
  <c r="AF651" i="2"/>
  <c r="AE651" i="2"/>
  <c r="G651" i="5" s="1"/>
  <c r="AD651" i="2"/>
  <c r="AC651" i="2"/>
  <c r="AB651" i="2"/>
  <c r="AA651" i="2"/>
  <c r="Z651" i="2"/>
  <c r="Y651" i="2"/>
  <c r="X651" i="2"/>
  <c r="W651" i="2"/>
  <c r="V651" i="2"/>
  <c r="U651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C651" i="2"/>
  <c r="AH650" i="2"/>
  <c r="AG650" i="2"/>
  <c r="AF650" i="2"/>
  <c r="AE650" i="2"/>
  <c r="G650" i="5" s="1"/>
  <c r="AD650" i="2"/>
  <c r="AC650" i="2"/>
  <c r="AB650" i="2"/>
  <c r="AA650" i="2"/>
  <c r="Z650" i="2"/>
  <c r="Y650" i="2"/>
  <c r="X650" i="2"/>
  <c r="W650" i="2"/>
  <c r="V650" i="2"/>
  <c r="U650" i="2"/>
  <c r="T650" i="2"/>
  <c r="S650" i="2"/>
  <c r="R650" i="2"/>
  <c r="Q650" i="2"/>
  <c r="E650" i="5" s="1"/>
  <c r="P650" i="2"/>
  <c r="O650" i="2"/>
  <c r="N650" i="2"/>
  <c r="D650" i="5" s="1"/>
  <c r="M650" i="2"/>
  <c r="L650" i="2"/>
  <c r="K650" i="2"/>
  <c r="J650" i="2"/>
  <c r="I650" i="2"/>
  <c r="H650" i="2"/>
  <c r="G650" i="2"/>
  <c r="F650" i="2"/>
  <c r="E650" i="2"/>
  <c r="D650" i="2"/>
  <c r="C650" i="2"/>
  <c r="AH649" i="2"/>
  <c r="AG649" i="2"/>
  <c r="AF649" i="2"/>
  <c r="AE649" i="2"/>
  <c r="AD649" i="2"/>
  <c r="AC649" i="2"/>
  <c r="AB649" i="2"/>
  <c r="AA649" i="2"/>
  <c r="Z649" i="2"/>
  <c r="Y649" i="2"/>
  <c r="X649" i="2"/>
  <c r="W649" i="2"/>
  <c r="V649" i="2"/>
  <c r="U649" i="2"/>
  <c r="T649" i="2"/>
  <c r="S649" i="2"/>
  <c r="R649" i="2"/>
  <c r="Q649" i="2"/>
  <c r="E649" i="5" s="1"/>
  <c r="P649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AH648" i="2"/>
  <c r="AG648" i="2"/>
  <c r="AF648" i="2"/>
  <c r="AE648" i="2"/>
  <c r="G648" i="5" s="1"/>
  <c r="AD648" i="2"/>
  <c r="AC648" i="2"/>
  <c r="AB648" i="2"/>
  <c r="AA648" i="2"/>
  <c r="Z648" i="2"/>
  <c r="Y648" i="2"/>
  <c r="X648" i="2"/>
  <c r="W648" i="2"/>
  <c r="V648" i="2"/>
  <c r="U648" i="2"/>
  <c r="T648" i="2"/>
  <c r="S648" i="2"/>
  <c r="R648" i="2"/>
  <c r="Q648" i="2"/>
  <c r="E648" i="5" s="1"/>
  <c r="P648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AH647" i="2"/>
  <c r="AG647" i="2"/>
  <c r="AF647" i="2"/>
  <c r="AE647" i="2"/>
  <c r="AD647" i="2"/>
  <c r="AC647" i="2"/>
  <c r="AB647" i="2"/>
  <c r="AA647" i="2"/>
  <c r="Z647" i="2"/>
  <c r="Y647" i="2"/>
  <c r="X647" i="2"/>
  <c r="W647" i="2"/>
  <c r="V647" i="2"/>
  <c r="U647" i="2"/>
  <c r="T647" i="2"/>
  <c r="S647" i="2"/>
  <c r="R647" i="2"/>
  <c r="Q647" i="2"/>
  <c r="E647" i="5" s="1"/>
  <c r="P647" i="2"/>
  <c r="O647" i="2"/>
  <c r="N647" i="2"/>
  <c r="D647" i="5" s="1"/>
  <c r="M647" i="2"/>
  <c r="L647" i="2"/>
  <c r="K647" i="2"/>
  <c r="J647" i="2"/>
  <c r="I647" i="2"/>
  <c r="H647" i="2"/>
  <c r="G647" i="2"/>
  <c r="F647" i="2"/>
  <c r="E647" i="2"/>
  <c r="D647" i="2"/>
  <c r="C647" i="2"/>
  <c r="AH643" i="2"/>
  <c r="AG643" i="2"/>
  <c r="AF643" i="2"/>
  <c r="AE643" i="2"/>
  <c r="G643" i="5" s="1"/>
  <c r="AD643" i="2"/>
  <c r="AC643" i="2"/>
  <c r="AB643" i="2"/>
  <c r="AA643" i="2"/>
  <c r="Z643" i="2"/>
  <c r="Y643" i="2"/>
  <c r="X643" i="2"/>
  <c r="W643" i="2"/>
  <c r="V643" i="2"/>
  <c r="U643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AH642" i="2"/>
  <c r="AG642" i="2"/>
  <c r="AF642" i="2"/>
  <c r="AE642" i="2"/>
  <c r="G642" i="5" s="1"/>
  <c r="AD642" i="2"/>
  <c r="AC642" i="2"/>
  <c r="AB642" i="2"/>
  <c r="AA642" i="2"/>
  <c r="Z642" i="2"/>
  <c r="Y642" i="2"/>
  <c r="X642" i="2"/>
  <c r="W642" i="2"/>
  <c r="V642" i="2"/>
  <c r="U642" i="2"/>
  <c r="T642" i="2"/>
  <c r="S642" i="2"/>
  <c r="R642" i="2"/>
  <c r="Q642" i="2"/>
  <c r="E642" i="5" s="1"/>
  <c r="P642" i="2"/>
  <c r="O642" i="2"/>
  <c r="N642" i="2"/>
  <c r="D642" i="5" s="1"/>
  <c r="M642" i="2"/>
  <c r="L642" i="2"/>
  <c r="K642" i="2"/>
  <c r="J642" i="2"/>
  <c r="I642" i="2"/>
  <c r="H642" i="2"/>
  <c r="G642" i="2"/>
  <c r="F642" i="2"/>
  <c r="E642" i="2"/>
  <c r="D642" i="2"/>
  <c r="C642" i="2"/>
  <c r="AH641" i="2"/>
  <c r="AG641" i="2"/>
  <c r="AF641" i="2"/>
  <c r="AE641" i="2"/>
  <c r="AD641" i="2"/>
  <c r="AC641" i="2"/>
  <c r="AB641" i="2"/>
  <c r="AA641" i="2"/>
  <c r="Z641" i="2"/>
  <c r="Y641" i="2"/>
  <c r="X641" i="2"/>
  <c r="W641" i="2"/>
  <c r="V641" i="2"/>
  <c r="U641" i="2"/>
  <c r="T641" i="2"/>
  <c r="S641" i="2"/>
  <c r="R641" i="2"/>
  <c r="Q641" i="2"/>
  <c r="E641" i="5" s="1"/>
  <c r="P641" i="2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AH640" i="2"/>
  <c r="AG640" i="2"/>
  <c r="AF640" i="2"/>
  <c r="AE640" i="2"/>
  <c r="G640" i="5" s="1"/>
  <c r="AD640" i="2"/>
  <c r="AC640" i="2"/>
  <c r="AB640" i="2"/>
  <c r="AA640" i="2"/>
  <c r="Z640" i="2"/>
  <c r="Y640" i="2"/>
  <c r="X640" i="2"/>
  <c r="W640" i="2"/>
  <c r="V640" i="2"/>
  <c r="U640" i="2"/>
  <c r="T640" i="2"/>
  <c r="S640" i="2"/>
  <c r="R640" i="2"/>
  <c r="Q640" i="2"/>
  <c r="E640" i="5" s="1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AH639" i="2"/>
  <c r="AG639" i="2"/>
  <c r="AF639" i="2"/>
  <c r="AE639" i="2"/>
  <c r="AD639" i="2"/>
  <c r="AC639" i="2"/>
  <c r="AB639" i="2"/>
  <c r="AA639" i="2"/>
  <c r="Z639" i="2"/>
  <c r="Y639" i="2"/>
  <c r="X639" i="2"/>
  <c r="W639" i="2"/>
  <c r="V639" i="2"/>
  <c r="U639" i="2"/>
  <c r="T639" i="2"/>
  <c r="S639" i="2"/>
  <c r="R639" i="2"/>
  <c r="Q639" i="2"/>
  <c r="E639" i="5" s="1"/>
  <c r="P639" i="2"/>
  <c r="O639" i="2"/>
  <c r="N639" i="2"/>
  <c r="D639" i="5" s="1"/>
  <c r="M639" i="2"/>
  <c r="L639" i="2"/>
  <c r="K639" i="2"/>
  <c r="J639" i="2"/>
  <c r="I639" i="2"/>
  <c r="H639" i="2"/>
  <c r="G639" i="2"/>
  <c r="F639" i="2"/>
  <c r="E639" i="2"/>
  <c r="D639" i="2"/>
  <c r="C639" i="2"/>
  <c r="AH635" i="2"/>
  <c r="AG635" i="2"/>
  <c r="AF635" i="2"/>
  <c r="AE635" i="2"/>
  <c r="G635" i="5" s="1"/>
  <c r="AD635" i="2"/>
  <c r="AC635" i="2"/>
  <c r="AB635" i="2"/>
  <c r="AA635" i="2"/>
  <c r="Z635" i="2"/>
  <c r="Y635" i="2"/>
  <c r="X635" i="2"/>
  <c r="W635" i="2"/>
  <c r="V635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AH634" i="2"/>
  <c r="AG634" i="2"/>
  <c r="AF634" i="2"/>
  <c r="AE634" i="2"/>
  <c r="G634" i="5" s="1"/>
  <c r="AD634" i="2"/>
  <c r="AC634" i="2"/>
  <c r="AB634" i="2"/>
  <c r="AA634" i="2"/>
  <c r="Z634" i="2"/>
  <c r="Y634" i="2"/>
  <c r="X634" i="2"/>
  <c r="W634" i="2"/>
  <c r="V634" i="2"/>
  <c r="U634" i="2"/>
  <c r="T634" i="2"/>
  <c r="S634" i="2"/>
  <c r="R634" i="2"/>
  <c r="Q634" i="2"/>
  <c r="E634" i="5" s="1"/>
  <c r="P634" i="2"/>
  <c r="O634" i="2"/>
  <c r="N634" i="2"/>
  <c r="D634" i="5" s="1"/>
  <c r="M634" i="2"/>
  <c r="L634" i="2"/>
  <c r="K634" i="2"/>
  <c r="J634" i="2"/>
  <c r="I634" i="2"/>
  <c r="H634" i="2"/>
  <c r="G634" i="2"/>
  <c r="F634" i="2"/>
  <c r="E634" i="2"/>
  <c r="D634" i="2"/>
  <c r="C634" i="2"/>
  <c r="AH633" i="2"/>
  <c r="AG633" i="2"/>
  <c r="AF633" i="2"/>
  <c r="AE633" i="2"/>
  <c r="AD633" i="2"/>
  <c r="AC633" i="2"/>
  <c r="AB633" i="2"/>
  <c r="AA633" i="2"/>
  <c r="Z633" i="2"/>
  <c r="Y633" i="2"/>
  <c r="X633" i="2"/>
  <c r="W633" i="2"/>
  <c r="V633" i="2"/>
  <c r="U633" i="2"/>
  <c r="T633" i="2"/>
  <c r="S633" i="2"/>
  <c r="R633" i="2"/>
  <c r="Q633" i="2"/>
  <c r="E633" i="5" s="1"/>
  <c r="P633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AH632" i="2"/>
  <c r="AG632" i="2"/>
  <c r="AF632" i="2"/>
  <c r="AE632" i="2"/>
  <c r="G632" i="5" s="1"/>
  <c r="AD632" i="2"/>
  <c r="AC632" i="2"/>
  <c r="AB632" i="2"/>
  <c r="AA632" i="2"/>
  <c r="Z632" i="2"/>
  <c r="Y632" i="2"/>
  <c r="X632" i="2"/>
  <c r="W632" i="2"/>
  <c r="V632" i="2"/>
  <c r="U632" i="2"/>
  <c r="T632" i="2"/>
  <c r="S632" i="2"/>
  <c r="R632" i="2"/>
  <c r="Q632" i="2"/>
  <c r="E632" i="5" s="1"/>
  <c r="P632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AH631" i="2"/>
  <c r="AG631" i="2"/>
  <c r="AF631" i="2"/>
  <c r="AE631" i="2"/>
  <c r="AD631" i="2"/>
  <c r="AC631" i="2"/>
  <c r="AB631" i="2"/>
  <c r="AA631" i="2"/>
  <c r="Z631" i="2"/>
  <c r="Y631" i="2"/>
  <c r="X631" i="2"/>
  <c r="W631" i="2"/>
  <c r="V631" i="2"/>
  <c r="U631" i="2"/>
  <c r="T631" i="2"/>
  <c r="S631" i="2"/>
  <c r="R631" i="2"/>
  <c r="Q631" i="2"/>
  <c r="E631" i="5" s="1"/>
  <c r="P631" i="2"/>
  <c r="O631" i="2"/>
  <c r="N631" i="2"/>
  <c r="D631" i="5" s="1"/>
  <c r="M631" i="2"/>
  <c r="L631" i="2"/>
  <c r="K631" i="2"/>
  <c r="J631" i="2"/>
  <c r="I631" i="2"/>
  <c r="H631" i="2"/>
  <c r="G631" i="2"/>
  <c r="F631" i="2"/>
  <c r="E631" i="2"/>
  <c r="D631" i="2"/>
  <c r="C631" i="2"/>
  <c r="AH627" i="2"/>
  <c r="AG627" i="2"/>
  <c r="AF627" i="2"/>
  <c r="AE627" i="2"/>
  <c r="G627" i="5" s="1"/>
  <c r="AD627" i="2"/>
  <c r="AC627" i="2"/>
  <c r="AB627" i="2"/>
  <c r="AA627" i="2"/>
  <c r="Z627" i="2"/>
  <c r="Y627" i="2"/>
  <c r="X627" i="2"/>
  <c r="W627" i="2"/>
  <c r="V627" i="2"/>
  <c r="U627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AH626" i="2"/>
  <c r="AG626" i="2"/>
  <c r="AF626" i="2"/>
  <c r="AE626" i="2"/>
  <c r="G626" i="5" s="1"/>
  <c r="AD626" i="2"/>
  <c r="AC626" i="2"/>
  <c r="AB626" i="2"/>
  <c r="AA626" i="2"/>
  <c r="Z626" i="2"/>
  <c r="Y626" i="2"/>
  <c r="X626" i="2"/>
  <c r="W626" i="2"/>
  <c r="V626" i="2"/>
  <c r="U626" i="2"/>
  <c r="T626" i="2"/>
  <c r="S626" i="2"/>
  <c r="R626" i="2"/>
  <c r="Q626" i="2"/>
  <c r="E626" i="5" s="1"/>
  <c r="P626" i="2"/>
  <c r="O626" i="2"/>
  <c r="N626" i="2"/>
  <c r="D626" i="5" s="1"/>
  <c r="M626" i="2"/>
  <c r="L626" i="2"/>
  <c r="K626" i="2"/>
  <c r="J626" i="2"/>
  <c r="I626" i="2"/>
  <c r="H626" i="2"/>
  <c r="G626" i="2"/>
  <c r="F626" i="2"/>
  <c r="E626" i="2"/>
  <c r="D626" i="2"/>
  <c r="C626" i="2"/>
  <c r="AH625" i="2"/>
  <c r="AG625" i="2"/>
  <c r="AF625" i="2"/>
  <c r="AE625" i="2"/>
  <c r="AD625" i="2"/>
  <c r="AC625" i="2"/>
  <c r="AB625" i="2"/>
  <c r="AA625" i="2"/>
  <c r="Z625" i="2"/>
  <c r="Y625" i="2"/>
  <c r="X625" i="2"/>
  <c r="W625" i="2"/>
  <c r="V625" i="2"/>
  <c r="U625" i="2"/>
  <c r="T625" i="2"/>
  <c r="S625" i="2"/>
  <c r="R625" i="2"/>
  <c r="Q625" i="2"/>
  <c r="E625" i="5" s="1"/>
  <c r="P625" i="2"/>
  <c r="O625" i="2"/>
  <c r="N625" i="2"/>
  <c r="M625" i="2"/>
  <c r="L625" i="2"/>
  <c r="K625" i="2"/>
  <c r="J625" i="2"/>
  <c r="I625" i="2"/>
  <c r="H625" i="2"/>
  <c r="G625" i="2"/>
  <c r="F625" i="2"/>
  <c r="E625" i="2"/>
  <c r="D625" i="2"/>
  <c r="C625" i="2"/>
  <c r="AH624" i="2"/>
  <c r="AG624" i="2"/>
  <c r="AF624" i="2"/>
  <c r="AE624" i="2"/>
  <c r="G624" i="5" s="1"/>
  <c r="AD624" i="2"/>
  <c r="AC624" i="2"/>
  <c r="AB624" i="2"/>
  <c r="AA624" i="2"/>
  <c r="Z624" i="2"/>
  <c r="Y624" i="2"/>
  <c r="X624" i="2"/>
  <c r="W624" i="2"/>
  <c r="V624" i="2"/>
  <c r="U624" i="2"/>
  <c r="T624" i="2"/>
  <c r="S624" i="2"/>
  <c r="R624" i="2"/>
  <c r="Q624" i="2"/>
  <c r="E624" i="5" s="1"/>
  <c r="P624" i="2"/>
  <c r="O624" i="2"/>
  <c r="N624" i="2"/>
  <c r="M624" i="2"/>
  <c r="L624" i="2"/>
  <c r="K624" i="2"/>
  <c r="J624" i="2"/>
  <c r="I624" i="2"/>
  <c r="H624" i="2"/>
  <c r="G624" i="2"/>
  <c r="F624" i="2"/>
  <c r="E624" i="2"/>
  <c r="D624" i="2"/>
  <c r="C624" i="2"/>
  <c r="AH623" i="2"/>
  <c r="AG623" i="2"/>
  <c r="AF623" i="2"/>
  <c r="AE623" i="2"/>
  <c r="AD623" i="2"/>
  <c r="AC623" i="2"/>
  <c r="AB623" i="2"/>
  <c r="AA623" i="2"/>
  <c r="Z623" i="2"/>
  <c r="Y623" i="2"/>
  <c r="X623" i="2"/>
  <c r="W623" i="2"/>
  <c r="V623" i="2"/>
  <c r="U623" i="2"/>
  <c r="T623" i="2"/>
  <c r="S623" i="2"/>
  <c r="R623" i="2"/>
  <c r="Q623" i="2"/>
  <c r="E623" i="5" s="1"/>
  <c r="P623" i="2"/>
  <c r="O623" i="2"/>
  <c r="N623" i="2"/>
  <c r="D623" i="5" s="1"/>
  <c r="M623" i="2"/>
  <c r="L623" i="2"/>
  <c r="K623" i="2"/>
  <c r="J623" i="2"/>
  <c r="I623" i="2"/>
  <c r="H623" i="2"/>
  <c r="G623" i="2"/>
  <c r="F623" i="2"/>
  <c r="E623" i="2"/>
  <c r="D623" i="2"/>
  <c r="C623" i="2"/>
  <c r="AH619" i="2"/>
  <c r="AG619" i="2"/>
  <c r="AF619" i="2"/>
  <c r="AE619" i="2"/>
  <c r="G619" i="5" s="1"/>
  <c r="AD619" i="2"/>
  <c r="AC619" i="2"/>
  <c r="AB619" i="2"/>
  <c r="AA619" i="2"/>
  <c r="Z619" i="2"/>
  <c r="Y619" i="2"/>
  <c r="X619" i="2"/>
  <c r="W619" i="2"/>
  <c r="V619" i="2"/>
  <c r="U619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D619" i="2"/>
  <c r="C619" i="2"/>
  <c r="AH618" i="2"/>
  <c r="AG618" i="2"/>
  <c r="AF618" i="2"/>
  <c r="AE618" i="2"/>
  <c r="G618" i="5" s="1"/>
  <c r="AD618" i="2"/>
  <c r="AC618" i="2"/>
  <c r="AB618" i="2"/>
  <c r="AA618" i="2"/>
  <c r="Z618" i="2"/>
  <c r="Y618" i="2"/>
  <c r="X618" i="2"/>
  <c r="W618" i="2"/>
  <c r="V618" i="2"/>
  <c r="U618" i="2"/>
  <c r="T618" i="2"/>
  <c r="S618" i="2"/>
  <c r="R618" i="2"/>
  <c r="Q618" i="2"/>
  <c r="E618" i="5" s="1"/>
  <c r="P618" i="2"/>
  <c r="O618" i="2"/>
  <c r="N618" i="2"/>
  <c r="D618" i="5" s="1"/>
  <c r="M618" i="2"/>
  <c r="L618" i="2"/>
  <c r="K618" i="2"/>
  <c r="J618" i="2"/>
  <c r="I618" i="2"/>
  <c r="H618" i="2"/>
  <c r="G618" i="2"/>
  <c r="F618" i="2"/>
  <c r="E618" i="2"/>
  <c r="D618" i="2"/>
  <c r="C618" i="2"/>
  <c r="AH617" i="2"/>
  <c r="AG617" i="2"/>
  <c r="AF617" i="2"/>
  <c r="AE617" i="2"/>
  <c r="AD617" i="2"/>
  <c r="AC617" i="2"/>
  <c r="AB617" i="2"/>
  <c r="AA617" i="2"/>
  <c r="Z617" i="2"/>
  <c r="Y617" i="2"/>
  <c r="X617" i="2"/>
  <c r="W617" i="2"/>
  <c r="V617" i="2"/>
  <c r="U617" i="2"/>
  <c r="T617" i="2"/>
  <c r="S617" i="2"/>
  <c r="R617" i="2"/>
  <c r="Q617" i="2"/>
  <c r="E617" i="5" s="1"/>
  <c r="P617" i="2"/>
  <c r="O617" i="2"/>
  <c r="N617" i="2"/>
  <c r="M617" i="2"/>
  <c r="L617" i="2"/>
  <c r="K617" i="2"/>
  <c r="J617" i="2"/>
  <c r="I617" i="2"/>
  <c r="H617" i="2"/>
  <c r="G617" i="2"/>
  <c r="F617" i="2"/>
  <c r="E617" i="2"/>
  <c r="D617" i="2"/>
  <c r="C617" i="2"/>
  <c r="AH616" i="2"/>
  <c r="AG616" i="2"/>
  <c r="AF616" i="2"/>
  <c r="AE616" i="2"/>
  <c r="G616" i="5" s="1"/>
  <c r="AD616" i="2"/>
  <c r="AC616" i="2"/>
  <c r="AB616" i="2"/>
  <c r="AA616" i="2"/>
  <c r="Z616" i="2"/>
  <c r="Y616" i="2"/>
  <c r="X616" i="2"/>
  <c r="W616" i="2"/>
  <c r="V616" i="2"/>
  <c r="U616" i="2"/>
  <c r="T616" i="2"/>
  <c r="S616" i="2"/>
  <c r="R616" i="2"/>
  <c r="Q616" i="2"/>
  <c r="E616" i="5" s="1"/>
  <c r="P616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C616" i="2"/>
  <c r="AH615" i="2"/>
  <c r="AG615" i="2"/>
  <c r="AF615" i="2"/>
  <c r="AE615" i="2"/>
  <c r="AD615" i="2"/>
  <c r="AC615" i="2"/>
  <c r="AB615" i="2"/>
  <c r="AA615" i="2"/>
  <c r="Z615" i="2"/>
  <c r="Y615" i="2"/>
  <c r="X615" i="2"/>
  <c r="W615" i="2"/>
  <c r="V615" i="2"/>
  <c r="U615" i="2"/>
  <c r="T615" i="2"/>
  <c r="S615" i="2"/>
  <c r="R615" i="2"/>
  <c r="Q615" i="2"/>
  <c r="E615" i="5" s="1"/>
  <c r="P615" i="2"/>
  <c r="O615" i="2"/>
  <c r="N615" i="2"/>
  <c r="D615" i="5" s="1"/>
  <c r="M615" i="2"/>
  <c r="L615" i="2"/>
  <c r="K615" i="2"/>
  <c r="J615" i="2"/>
  <c r="I615" i="2"/>
  <c r="H615" i="2"/>
  <c r="G615" i="2"/>
  <c r="F615" i="2"/>
  <c r="E615" i="2"/>
  <c r="D615" i="2"/>
  <c r="C615" i="2"/>
  <c r="AH611" i="2"/>
  <c r="AG611" i="2"/>
  <c r="AF611" i="2"/>
  <c r="AE611" i="2"/>
  <c r="G611" i="5" s="1"/>
  <c r="AD611" i="2"/>
  <c r="AC611" i="2"/>
  <c r="AB611" i="2"/>
  <c r="AA611" i="2"/>
  <c r="Z611" i="2"/>
  <c r="Y611" i="2"/>
  <c r="X611" i="2"/>
  <c r="W611" i="2"/>
  <c r="V611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D611" i="2"/>
  <c r="C611" i="2"/>
  <c r="AH610" i="2"/>
  <c r="AG610" i="2"/>
  <c r="AF610" i="2"/>
  <c r="AE610" i="2"/>
  <c r="G610" i="5" s="1"/>
  <c r="AD610" i="2"/>
  <c r="AC610" i="2"/>
  <c r="AB610" i="2"/>
  <c r="AA610" i="2"/>
  <c r="Z610" i="2"/>
  <c r="Y610" i="2"/>
  <c r="X610" i="2"/>
  <c r="W610" i="2"/>
  <c r="V610" i="2"/>
  <c r="U610" i="2"/>
  <c r="T610" i="2"/>
  <c r="S610" i="2"/>
  <c r="R610" i="2"/>
  <c r="Q610" i="2"/>
  <c r="E610" i="5" s="1"/>
  <c r="P610" i="2"/>
  <c r="O610" i="2"/>
  <c r="N610" i="2"/>
  <c r="D610" i="5" s="1"/>
  <c r="M610" i="2"/>
  <c r="L610" i="2"/>
  <c r="K610" i="2"/>
  <c r="J610" i="2"/>
  <c r="I610" i="2"/>
  <c r="H610" i="2"/>
  <c r="G610" i="2"/>
  <c r="F610" i="2"/>
  <c r="E610" i="2"/>
  <c r="D610" i="2"/>
  <c r="C610" i="2"/>
  <c r="AH609" i="2"/>
  <c r="AG609" i="2"/>
  <c r="AF609" i="2"/>
  <c r="AE609" i="2"/>
  <c r="AD609" i="2"/>
  <c r="AC609" i="2"/>
  <c r="AB609" i="2"/>
  <c r="AA609" i="2"/>
  <c r="Z609" i="2"/>
  <c r="Y609" i="2"/>
  <c r="X609" i="2"/>
  <c r="W609" i="2"/>
  <c r="V609" i="2"/>
  <c r="U609" i="2"/>
  <c r="T609" i="2"/>
  <c r="S609" i="2"/>
  <c r="R609" i="2"/>
  <c r="Q609" i="2"/>
  <c r="E609" i="5" s="1"/>
  <c r="P609" i="2"/>
  <c r="O609" i="2"/>
  <c r="N609" i="2"/>
  <c r="M609" i="2"/>
  <c r="L609" i="2"/>
  <c r="K609" i="2"/>
  <c r="J609" i="2"/>
  <c r="I609" i="2"/>
  <c r="H609" i="2"/>
  <c r="G609" i="2"/>
  <c r="F609" i="2"/>
  <c r="E609" i="2"/>
  <c r="D609" i="2"/>
  <c r="C609" i="2"/>
  <c r="AH608" i="2"/>
  <c r="AG608" i="2"/>
  <c r="AF608" i="2"/>
  <c r="AE608" i="2"/>
  <c r="G608" i="5" s="1"/>
  <c r="AD608" i="2"/>
  <c r="AC608" i="2"/>
  <c r="AB608" i="2"/>
  <c r="AA608" i="2"/>
  <c r="Z608" i="2"/>
  <c r="Y608" i="2"/>
  <c r="X608" i="2"/>
  <c r="W608" i="2"/>
  <c r="V608" i="2"/>
  <c r="U608" i="2"/>
  <c r="T608" i="2"/>
  <c r="S608" i="2"/>
  <c r="R608" i="2"/>
  <c r="Q608" i="2"/>
  <c r="E608" i="5" s="1"/>
  <c r="P608" i="2"/>
  <c r="O608" i="2"/>
  <c r="N608" i="2"/>
  <c r="M608" i="2"/>
  <c r="L608" i="2"/>
  <c r="K608" i="2"/>
  <c r="J608" i="2"/>
  <c r="I608" i="2"/>
  <c r="H608" i="2"/>
  <c r="G608" i="2"/>
  <c r="F608" i="2"/>
  <c r="E608" i="2"/>
  <c r="D608" i="2"/>
  <c r="C608" i="2"/>
  <c r="AH607" i="2"/>
  <c r="AG607" i="2"/>
  <c r="AF607" i="2"/>
  <c r="AE607" i="2"/>
  <c r="AD607" i="2"/>
  <c r="AC607" i="2"/>
  <c r="AB607" i="2"/>
  <c r="AA607" i="2"/>
  <c r="Z607" i="2"/>
  <c r="Y607" i="2"/>
  <c r="X607" i="2"/>
  <c r="W607" i="2"/>
  <c r="V607" i="2"/>
  <c r="U607" i="2"/>
  <c r="T607" i="2"/>
  <c r="S607" i="2"/>
  <c r="R607" i="2"/>
  <c r="Q607" i="2"/>
  <c r="E607" i="5" s="1"/>
  <c r="P607" i="2"/>
  <c r="O607" i="2"/>
  <c r="N607" i="2"/>
  <c r="D607" i="5" s="1"/>
  <c r="M607" i="2"/>
  <c r="L607" i="2"/>
  <c r="K607" i="2"/>
  <c r="J607" i="2"/>
  <c r="I607" i="2"/>
  <c r="H607" i="2"/>
  <c r="G607" i="2"/>
  <c r="F607" i="2"/>
  <c r="E607" i="2"/>
  <c r="D607" i="2"/>
  <c r="C607" i="2"/>
  <c r="AH603" i="2"/>
  <c r="AG603" i="2"/>
  <c r="AF603" i="2"/>
  <c r="AE603" i="2"/>
  <c r="G603" i="5" s="1"/>
  <c r="AD603" i="2"/>
  <c r="AC603" i="2"/>
  <c r="AB603" i="2"/>
  <c r="AA603" i="2"/>
  <c r="Z603" i="2"/>
  <c r="Y603" i="2"/>
  <c r="X603" i="2"/>
  <c r="W603" i="2"/>
  <c r="V603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D603" i="2"/>
  <c r="C603" i="2"/>
  <c r="AH602" i="2"/>
  <c r="AG602" i="2"/>
  <c r="AF602" i="2"/>
  <c r="AE602" i="2"/>
  <c r="G602" i="5" s="1"/>
  <c r="AD602" i="2"/>
  <c r="AC602" i="2"/>
  <c r="AB602" i="2"/>
  <c r="AA602" i="2"/>
  <c r="Z602" i="2"/>
  <c r="Y602" i="2"/>
  <c r="X602" i="2"/>
  <c r="W602" i="2"/>
  <c r="V602" i="2"/>
  <c r="U602" i="2"/>
  <c r="T602" i="2"/>
  <c r="S602" i="2"/>
  <c r="R602" i="2"/>
  <c r="Q602" i="2"/>
  <c r="E602" i="5" s="1"/>
  <c r="P602" i="2"/>
  <c r="O602" i="2"/>
  <c r="N602" i="2"/>
  <c r="D602" i="5" s="1"/>
  <c r="M602" i="2"/>
  <c r="L602" i="2"/>
  <c r="K602" i="2"/>
  <c r="J602" i="2"/>
  <c r="I602" i="2"/>
  <c r="H602" i="2"/>
  <c r="G602" i="2"/>
  <c r="F602" i="2"/>
  <c r="E602" i="2"/>
  <c r="D602" i="2"/>
  <c r="C602" i="2"/>
  <c r="AH601" i="2"/>
  <c r="AG601" i="2"/>
  <c r="AF601" i="2"/>
  <c r="AE601" i="2"/>
  <c r="AD601" i="2"/>
  <c r="AC601" i="2"/>
  <c r="AB601" i="2"/>
  <c r="AA601" i="2"/>
  <c r="Z601" i="2"/>
  <c r="Y601" i="2"/>
  <c r="X601" i="2"/>
  <c r="W601" i="2"/>
  <c r="V601" i="2"/>
  <c r="U601" i="2"/>
  <c r="T601" i="2"/>
  <c r="S601" i="2"/>
  <c r="R601" i="2"/>
  <c r="Q601" i="2"/>
  <c r="E601" i="5" s="1"/>
  <c r="P601" i="2"/>
  <c r="O601" i="2"/>
  <c r="N601" i="2"/>
  <c r="M601" i="2"/>
  <c r="L601" i="2"/>
  <c r="K601" i="2"/>
  <c r="J601" i="2"/>
  <c r="I601" i="2"/>
  <c r="H601" i="2"/>
  <c r="G601" i="2"/>
  <c r="F601" i="2"/>
  <c r="E601" i="2"/>
  <c r="D601" i="2"/>
  <c r="C601" i="2"/>
  <c r="AH600" i="2"/>
  <c r="AG600" i="2"/>
  <c r="AF600" i="2"/>
  <c r="AE600" i="2"/>
  <c r="G600" i="5" s="1"/>
  <c r="AD600" i="2"/>
  <c r="AC600" i="2"/>
  <c r="AB600" i="2"/>
  <c r="AA600" i="2"/>
  <c r="Z600" i="2"/>
  <c r="Y600" i="2"/>
  <c r="X600" i="2"/>
  <c r="W600" i="2"/>
  <c r="V600" i="2"/>
  <c r="U600" i="2"/>
  <c r="T600" i="2"/>
  <c r="S600" i="2"/>
  <c r="R600" i="2"/>
  <c r="Q600" i="2"/>
  <c r="E600" i="5" s="1"/>
  <c r="P600" i="2"/>
  <c r="O600" i="2"/>
  <c r="N600" i="2"/>
  <c r="M600" i="2"/>
  <c r="L600" i="2"/>
  <c r="K600" i="2"/>
  <c r="J600" i="2"/>
  <c r="I600" i="2"/>
  <c r="H600" i="2"/>
  <c r="G600" i="2"/>
  <c r="F600" i="2"/>
  <c r="E600" i="2"/>
  <c r="D600" i="2"/>
  <c r="C600" i="2"/>
  <c r="AH599" i="2"/>
  <c r="AG599" i="2"/>
  <c r="AF599" i="2"/>
  <c r="AE599" i="2"/>
  <c r="AD599" i="2"/>
  <c r="AC599" i="2"/>
  <c r="AB599" i="2"/>
  <c r="AA599" i="2"/>
  <c r="Z599" i="2"/>
  <c r="Y599" i="2"/>
  <c r="X599" i="2"/>
  <c r="W599" i="2"/>
  <c r="V599" i="2"/>
  <c r="U599" i="2"/>
  <c r="T599" i="2"/>
  <c r="S599" i="2"/>
  <c r="R599" i="2"/>
  <c r="Q599" i="2"/>
  <c r="E599" i="5" s="1"/>
  <c r="P599" i="2"/>
  <c r="O599" i="2"/>
  <c r="N599" i="2"/>
  <c r="D599" i="5" s="1"/>
  <c r="M599" i="2"/>
  <c r="L599" i="2"/>
  <c r="K599" i="2"/>
  <c r="J599" i="2"/>
  <c r="I599" i="2"/>
  <c r="H599" i="2"/>
  <c r="G599" i="2"/>
  <c r="F599" i="2"/>
  <c r="E599" i="2"/>
  <c r="D599" i="2"/>
  <c r="C599" i="2"/>
  <c r="AH595" i="2"/>
  <c r="AG595" i="2"/>
  <c r="AF595" i="2"/>
  <c r="AE595" i="2"/>
  <c r="G595" i="5" s="1"/>
  <c r="AD595" i="2"/>
  <c r="AC595" i="2"/>
  <c r="AB595" i="2"/>
  <c r="AA595" i="2"/>
  <c r="Z595" i="2"/>
  <c r="Y595" i="2"/>
  <c r="X595" i="2"/>
  <c r="W595" i="2"/>
  <c r="V595" i="2"/>
  <c r="U595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D595" i="2"/>
  <c r="C595" i="2"/>
  <c r="AH594" i="2"/>
  <c r="AG594" i="2"/>
  <c r="AF594" i="2"/>
  <c r="AE594" i="2"/>
  <c r="G594" i="5" s="1"/>
  <c r="AD594" i="2"/>
  <c r="AC594" i="2"/>
  <c r="AB594" i="2"/>
  <c r="AA594" i="2"/>
  <c r="Z594" i="2"/>
  <c r="Y594" i="2"/>
  <c r="X594" i="2"/>
  <c r="W594" i="2"/>
  <c r="V594" i="2"/>
  <c r="U594" i="2"/>
  <c r="T594" i="2"/>
  <c r="S594" i="2"/>
  <c r="R594" i="2"/>
  <c r="Q594" i="2"/>
  <c r="E594" i="5" s="1"/>
  <c r="P594" i="2"/>
  <c r="O594" i="2"/>
  <c r="N594" i="2"/>
  <c r="D594" i="5" s="1"/>
  <c r="M594" i="2"/>
  <c r="L594" i="2"/>
  <c r="K594" i="2"/>
  <c r="J594" i="2"/>
  <c r="I594" i="2"/>
  <c r="H594" i="2"/>
  <c r="G594" i="2"/>
  <c r="F594" i="2"/>
  <c r="E594" i="2"/>
  <c r="D594" i="2"/>
  <c r="C594" i="2"/>
  <c r="AH593" i="2"/>
  <c r="AG593" i="2"/>
  <c r="AF593" i="2"/>
  <c r="AE593" i="2"/>
  <c r="AD593" i="2"/>
  <c r="AC593" i="2"/>
  <c r="AB593" i="2"/>
  <c r="AA593" i="2"/>
  <c r="Z593" i="2"/>
  <c r="Y593" i="2"/>
  <c r="X593" i="2"/>
  <c r="W593" i="2"/>
  <c r="V593" i="2"/>
  <c r="U593" i="2"/>
  <c r="T593" i="2"/>
  <c r="S593" i="2"/>
  <c r="R593" i="2"/>
  <c r="Q593" i="2"/>
  <c r="E593" i="5" s="1"/>
  <c r="P593" i="2"/>
  <c r="O593" i="2"/>
  <c r="N593" i="2"/>
  <c r="M593" i="2"/>
  <c r="L593" i="2"/>
  <c r="K593" i="2"/>
  <c r="J593" i="2"/>
  <c r="I593" i="2"/>
  <c r="H593" i="2"/>
  <c r="G593" i="2"/>
  <c r="F593" i="2"/>
  <c r="E593" i="2"/>
  <c r="D593" i="2"/>
  <c r="C593" i="2"/>
  <c r="AH592" i="2"/>
  <c r="AG592" i="2"/>
  <c r="AF592" i="2"/>
  <c r="AE592" i="2"/>
  <c r="G592" i="5" s="1"/>
  <c r="AD592" i="2"/>
  <c r="AC592" i="2"/>
  <c r="AB592" i="2"/>
  <c r="AA592" i="2"/>
  <c r="Z592" i="2"/>
  <c r="Y592" i="2"/>
  <c r="X592" i="2"/>
  <c r="W592" i="2"/>
  <c r="V592" i="2"/>
  <c r="U592" i="2"/>
  <c r="T592" i="2"/>
  <c r="S592" i="2"/>
  <c r="R592" i="2"/>
  <c r="Q592" i="2"/>
  <c r="E592" i="5" s="1"/>
  <c r="P592" i="2"/>
  <c r="O592" i="2"/>
  <c r="N592" i="2"/>
  <c r="M592" i="2"/>
  <c r="L592" i="2"/>
  <c r="K592" i="2"/>
  <c r="J592" i="2"/>
  <c r="I592" i="2"/>
  <c r="H592" i="2"/>
  <c r="G592" i="2"/>
  <c r="F592" i="2"/>
  <c r="E592" i="2"/>
  <c r="D592" i="2"/>
  <c r="C592" i="2"/>
  <c r="AH591" i="2"/>
  <c r="AG591" i="2"/>
  <c r="AF591" i="2"/>
  <c r="AE591" i="2"/>
  <c r="AD591" i="2"/>
  <c r="AC591" i="2"/>
  <c r="AB591" i="2"/>
  <c r="AA591" i="2"/>
  <c r="Z591" i="2"/>
  <c r="Y591" i="2"/>
  <c r="X591" i="2"/>
  <c r="W591" i="2"/>
  <c r="V591" i="2"/>
  <c r="U591" i="2"/>
  <c r="T591" i="2"/>
  <c r="S591" i="2"/>
  <c r="R591" i="2"/>
  <c r="Q591" i="2"/>
  <c r="E591" i="5" s="1"/>
  <c r="P591" i="2"/>
  <c r="O591" i="2"/>
  <c r="N591" i="2"/>
  <c r="D591" i="5" s="1"/>
  <c r="M591" i="2"/>
  <c r="L591" i="2"/>
  <c r="K591" i="2"/>
  <c r="J591" i="2"/>
  <c r="I591" i="2"/>
  <c r="H591" i="2"/>
  <c r="G591" i="2"/>
  <c r="F591" i="2"/>
  <c r="E591" i="2"/>
  <c r="D591" i="2"/>
  <c r="C591" i="2"/>
  <c r="AH587" i="2"/>
  <c r="AG587" i="2"/>
  <c r="AF587" i="2"/>
  <c r="AE587" i="2"/>
  <c r="G587" i="5" s="1"/>
  <c r="AD587" i="2"/>
  <c r="AC587" i="2"/>
  <c r="AB587" i="2"/>
  <c r="AA587" i="2"/>
  <c r="Z587" i="2"/>
  <c r="Y587" i="2"/>
  <c r="X587" i="2"/>
  <c r="W587" i="2"/>
  <c r="V587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C587" i="2"/>
  <c r="AH586" i="2"/>
  <c r="AG586" i="2"/>
  <c r="AF586" i="2"/>
  <c r="AE586" i="2"/>
  <c r="G586" i="5" s="1"/>
  <c r="AD586" i="2"/>
  <c r="AC586" i="2"/>
  <c r="AB586" i="2"/>
  <c r="AA586" i="2"/>
  <c r="Z586" i="2"/>
  <c r="Y586" i="2"/>
  <c r="X586" i="2"/>
  <c r="W586" i="2"/>
  <c r="V586" i="2"/>
  <c r="U586" i="2"/>
  <c r="T586" i="2"/>
  <c r="S586" i="2"/>
  <c r="R586" i="2"/>
  <c r="Q586" i="2"/>
  <c r="E586" i="5" s="1"/>
  <c r="P586" i="2"/>
  <c r="O586" i="2"/>
  <c r="N586" i="2"/>
  <c r="D586" i="5" s="1"/>
  <c r="M586" i="2"/>
  <c r="L586" i="2"/>
  <c r="K586" i="2"/>
  <c r="J586" i="2"/>
  <c r="I586" i="2"/>
  <c r="H586" i="2"/>
  <c r="G586" i="2"/>
  <c r="F586" i="2"/>
  <c r="E586" i="2"/>
  <c r="D586" i="2"/>
  <c r="C586" i="2"/>
  <c r="AH585" i="2"/>
  <c r="AG585" i="2"/>
  <c r="AF585" i="2"/>
  <c r="AE585" i="2"/>
  <c r="AD585" i="2"/>
  <c r="AC585" i="2"/>
  <c r="AB585" i="2"/>
  <c r="AA585" i="2"/>
  <c r="Z585" i="2"/>
  <c r="Y585" i="2"/>
  <c r="X585" i="2"/>
  <c r="W585" i="2"/>
  <c r="V585" i="2"/>
  <c r="U585" i="2"/>
  <c r="T585" i="2"/>
  <c r="S585" i="2"/>
  <c r="R585" i="2"/>
  <c r="Q585" i="2"/>
  <c r="E585" i="5" s="1"/>
  <c r="P585" i="2"/>
  <c r="O585" i="2"/>
  <c r="N585" i="2"/>
  <c r="M585" i="2"/>
  <c r="L585" i="2"/>
  <c r="K585" i="2"/>
  <c r="J585" i="2"/>
  <c r="I585" i="2"/>
  <c r="H585" i="2"/>
  <c r="G585" i="2"/>
  <c r="F585" i="2"/>
  <c r="E585" i="2"/>
  <c r="D585" i="2"/>
  <c r="C585" i="2"/>
  <c r="AH584" i="2"/>
  <c r="AG584" i="2"/>
  <c r="AF584" i="2"/>
  <c r="AE584" i="2"/>
  <c r="G584" i="5" s="1"/>
  <c r="AD584" i="2"/>
  <c r="AC584" i="2"/>
  <c r="AB584" i="2"/>
  <c r="AA584" i="2"/>
  <c r="Z584" i="2"/>
  <c r="Y584" i="2"/>
  <c r="X584" i="2"/>
  <c r="W584" i="2"/>
  <c r="V584" i="2"/>
  <c r="U584" i="2"/>
  <c r="T584" i="2"/>
  <c r="S584" i="2"/>
  <c r="R584" i="2"/>
  <c r="Q584" i="2"/>
  <c r="E584" i="5" s="1"/>
  <c r="P584" i="2"/>
  <c r="O584" i="2"/>
  <c r="N584" i="2"/>
  <c r="M584" i="2"/>
  <c r="L584" i="2"/>
  <c r="K584" i="2"/>
  <c r="J584" i="2"/>
  <c r="I584" i="2"/>
  <c r="H584" i="2"/>
  <c r="G584" i="2"/>
  <c r="F584" i="2"/>
  <c r="E584" i="2"/>
  <c r="D584" i="2"/>
  <c r="C584" i="2"/>
  <c r="AH583" i="2"/>
  <c r="AG583" i="2"/>
  <c r="AF583" i="2"/>
  <c r="AE583" i="2"/>
  <c r="AD583" i="2"/>
  <c r="AC583" i="2"/>
  <c r="AB583" i="2"/>
  <c r="AA583" i="2"/>
  <c r="Z583" i="2"/>
  <c r="Y583" i="2"/>
  <c r="X583" i="2"/>
  <c r="W583" i="2"/>
  <c r="V583" i="2"/>
  <c r="U583" i="2"/>
  <c r="T583" i="2"/>
  <c r="S583" i="2"/>
  <c r="R583" i="2"/>
  <c r="Q583" i="2"/>
  <c r="E583" i="5" s="1"/>
  <c r="P583" i="2"/>
  <c r="O583" i="2"/>
  <c r="N583" i="2"/>
  <c r="D583" i="5" s="1"/>
  <c r="M583" i="2"/>
  <c r="L583" i="2"/>
  <c r="K583" i="2"/>
  <c r="J583" i="2"/>
  <c r="I583" i="2"/>
  <c r="H583" i="2"/>
  <c r="G583" i="2"/>
  <c r="F583" i="2"/>
  <c r="E583" i="2"/>
  <c r="D583" i="2"/>
  <c r="C583" i="2"/>
  <c r="AH579" i="2"/>
  <c r="AG579" i="2"/>
  <c r="AF579" i="2"/>
  <c r="AE579" i="2"/>
  <c r="G579" i="5" s="1"/>
  <c r="AD579" i="2"/>
  <c r="AC579" i="2"/>
  <c r="AB579" i="2"/>
  <c r="AA579" i="2"/>
  <c r="Z579" i="2"/>
  <c r="Y579" i="2"/>
  <c r="X579" i="2"/>
  <c r="W579" i="2"/>
  <c r="V579" i="2"/>
  <c r="U579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D579" i="2"/>
  <c r="C579" i="2"/>
  <c r="AH578" i="2"/>
  <c r="AG578" i="2"/>
  <c r="AF578" i="2"/>
  <c r="AE578" i="2"/>
  <c r="G578" i="5" s="1"/>
  <c r="AD578" i="2"/>
  <c r="AC578" i="2"/>
  <c r="AB578" i="2"/>
  <c r="AA578" i="2"/>
  <c r="Z578" i="2"/>
  <c r="Y578" i="2"/>
  <c r="X578" i="2"/>
  <c r="W578" i="2"/>
  <c r="V578" i="2"/>
  <c r="U578" i="2"/>
  <c r="T578" i="2"/>
  <c r="S578" i="2"/>
  <c r="R578" i="2"/>
  <c r="Q578" i="2"/>
  <c r="E578" i="5" s="1"/>
  <c r="P578" i="2"/>
  <c r="O578" i="2"/>
  <c r="N578" i="2"/>
  <c r="M578" i="2"/>
  <c r="L578" i="2"/>
  <c r="K578" i="2"/>
  <c r="J578" i="2"/>
  <c r="I578" i="2"/>
  <c r="H578" i="2"/>
  <c r="G578" i="2"/>
  <c r="F578" i="2"/>
  <c r="E578" i="2"/>
  <c r="D578" i="2"/>
  <c r="C578" i="2"/>
  <c r="AH577" i="2"/>
  <c r="AG577" i="2"/>
  <c r="AF577" i="2"/>
  <c r="AE577" i="2"/>
  <c r="AD577" i="2"/>
  <c r="AC577" i="2"/>
  <c r="AB577" i="2"/>
  <c r="AA577" i="2"/>
  <c r="Z577" i="2"/>
  <c r="Y577" i="2"/>
  <c r="X577" i="2"/>
  <c r="W577" i="2"/>
  <c r="V577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D577" i="2"/>
  <c r="C577" i="2"/>
  <c r="AH576" i="2"/>
  <c r="AG576" i="2"/>
  <c r="AF576" i="2"/>
  <c r="AE576" i="2"/>
  <c r="G576" i="5" s="1"/>
  <c r="AD576" i="2"/>
  <c r="AC576" i="2"/>
  <c r="AB576" i="2"/>
  <c r="AA576" i="2"/>
  <c r="Z576" i="2"/>
  <c r="Y576" i="2"/>
  <c r="X576" i="2"/>
  <c r="W576" i="2"/>
  <c r="V576" i="2"/>
  <c r="U576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D576" i="2"/>
  <c r="C576" i="2"/>
  <c r="AH575" i="2"/>
  <c r="AG575" i="2"/>
  <c r="AF575" i="2"/>
  <c r="AE575" i="2"/>
  <c r="AD575" i="2"/>
  <c r="AC575" i="2"/>
  <c r="AB575" i="2"/>
  <c r="AA575" i="2"/>
  <c r="Z575" i="2"/>
  <c r="Y575" i="2"/>
  <c r="X575" i="2"/>
  <c r="W575" i="2"/>
  <c r="V575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D575" i="2"/>
  <c r="C575" i="2"/>
  <c r="AH571" i="2"/>
  <c r="AG571" i="2"/>
  <c r="AF571" i="2"/>
  <c r="AE571" i="2"/>
  <c r="G571" i="5" s="1"/>
  <c r="AD571" i="2"/>
  <c r="AC571" i="2"/>
  <c r="AB571" i="2"/>
  <c r="AA571" i="2"/>
  <c r="Z571" i="2"/>
  <c r="Y571" i="2"/>
  <c r="X571" i="2"/>
  <c r="W571" i="2"/>
  <c r="V571" i="2"/>
  <c r="U571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D571" i="2"/>
  <c r="C571" i="2"/>
  <c r="AH570" i="2"/>
  <c r="AG570" i="2"/>
  <c r="AF570" i="2"/>
  <c r="AE570" i="2"/>
  <c r="G570" i="5" s="1"/>
  <c r="AD570" i="2"/>
  <c r="AC570" i="2"/>
  <c r="AB570" i="2"/>
  <c r="AA570" i="2"/>
  <c r="Z570" i="2"/>
  <c r="Y570" i="2"/>
  <c r="X570" i="2"/>
  <c r="W570" i="2"/>
  <c r="V570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AH569" i="2"/>
  <c r="AG569" i="2"/>
  <c r="AF569" i="2"/>
  <c r="AE569" i="2"/>
  <c r="AD569" i="2"/>
  <c r="AC569" i="2"/>
  <c r="AB569" i="2"/>
  <c r="AA569" i="2"/>
  <c r="Z569" i="2"/>
  <c r="Y569" i="2"/>
  <c r="X569" i="2"/>
  <c r="W569" i="2"/>
  <c r="V569" i="2"/>
  <c r="U569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C569" i="2"/>
  <c r="AH568" i="2"/>
  <c r="AG568" i="2"/>
  <c r="AF568" i="2"/>
  <c r="AE568" i="2"/>
  <c r="G568" i="5" s="1"/>
  <c r="AD568" i="2"/>
  <c r="AC568" i="2"/>
  <c r="AB568" i="2"/>
  <c r="AA568" i="2"/>
  <c r="Z568" i="2"/>
  <c r="Y568" i="2"/>
  <c r="X568" i="2"/>
  <c r="W568" i="2"/>
  <c r="V568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D568" i="2"/>
  <c r="C568" i="2"/>
  <c r="AH567" i="2"/>
  <c r="AG567" i="2"/>
  <c r="AF567" i="2"/>
  <c r="AE567" i="2"/>
  <c r="AD567" i="2"/>
  <c r="AC567" i="2"/>
  <c r="AB567" i="2"/>
  <c r="AA567" i="2"/>
  <c r="Z567" i="2"/>
  <c r="Y567" i="2"/>
  <c r="X567" i="2"/>
  <c r="W567" i="2"/>
  <c r="V567" i="2"/>
  <c r="U567" i="2"/>
  <c r="T567" i="2"/>
  <c r="S567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D567" i="2"/>
  <c r="C567" i="2"/>
  <c r="AH563" i="2"/>
  <c r="AG563" i="2"/>
  <c r="AF563" i="2"/>
  <c r="AE563" i="2"/>
  <c r="G563" i="5" s="1"/>
  <c r="AD563" i="2"/>
  <c r="AC563" i="2"/>
  <c r="AB563" i="2"/>
  <c r="AA563" i="2"/>
  <c r="Z563" i="2"/>
  <c r="Y563" i="2"/>
  <c r="X563" i="2"/>
  <c r="W563" i="2"/>
  <c r="V563" i="2"/>
  <c r="U563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D563" i="2"/>
  <c r="C563" i="2"/>
  <c r="AH562" i="2"/>
  <c r="AG562" i="2"/>
  <c r="AF562" i="2"/>
  <c r="AE562" i="2"/>
  <c r="G562" i="5" s="1"/>
  <c r="AD562" i="2"/>
  <c r="AC562" i="2"/>
  <c r="AB562" i="2"/>
  <c r="AA562" i="2"/>
  <c r="Z562" i="2"/>
  <c r="Y562" i="2"/>
  <c r="X562" i="2"/>
  <c r="W562" i="2"/>
  <c r="V562" i="2"/>
  <c r="U562" i="2"/>
  <c r="T562" i="2"/>
  <c r="S562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D562" i="2"/>
  <c r="C562" i="2"/>
  <c r="AH561" i="2"/>
  <c r="AG561" i="2"/>
  <c r="AF561" i="2"/>
  <c r="AE561" i="2"/>
  <c r="AD561" i="2"/>
  <c r="AC561" i="2"/>
  <c r="AB561" i="2"/>
  <c r="AA561" i="2"/>
  <c r="Z561" i="2"/>
  <c r="Y561" i="2"/>
  <c r="X561" i="2"/>
  <c r="W561" i="2"/>
  <c r="V561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D561" i="2"/>
  <c r="C561" i="2"/>
  <c r="AH560" i="2"/>
  <c r="AG560" i="2"/>
  <c r="AF560" i="2"/>
  <c r="AE560" i="2"/>
  <c r="G560" i="5" s="1"/>
  <c r="AD560" i="2"/>
  <c r="AC560" i="2"/>
  <c r="AB560" i="2"/>
  <c r="AA560" i="2"/>
  <c r="Z560" i="2"/>
  <c r="Y560" i="2"/>
  <c r="X560" i="2"/>
  <c r="W560" i="2"/>
  <c r="V560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D560" i="2"/>
  <c r="C560" i="2"/>
  <c r="AH559" i="2"/>
  <c r="AG559" i="2"/>
  <c r="AF559" i="2"/>
  <c r="AE559" i="2"/>
  <c r="AD559" i="2"/>
  <c r="AC559" i="2"/>
  <c r="AB559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D559" i="2"/>
  <c r="C559" i="2"/>
  <c r="AH555" i="2"/>
  <c r="AG555" i="2"/>
  <c r="AF555" i="2"/>
  <c r="AE555" i="2"/>
  <c r="G555" i="5" s="1"/>
  <c r="AD555" i="2"/>
  <c r="AC555" i="2"/>
  <c r="AB555" i="2"/>
  <c r="AA555" i="2"/>
  <c r="Z555" i="2"/>
  <c r="Y555" i="2"/>
  <c r="X555" i="2"/>
  <c r="W555" i="2"/>
  <c r="V555" i="2"/>
  <c r="U555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AH554" i="2"/>
  <c r="AG554" i="2"/>
  <c r="AF554" i="2"/>
  <c r="AE554" i="2"/>
  <c r="G554" i="5" s="1"/>
  <c r="AD554" i="2"/>
  <c r="AC554" i="2"/>
  <c r="AB554" i="2"/>
  <c r="AA554" i="2"/>
  <c r="Z554" i="2"/>
  <c r="Y554" i="2"/>
  <c r="X554" i="2"/>
  <c r="W554" i="2"/>
  <c r="V554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D554" i="2"/>
  <c r="C554" i="2"/>
  <c r="AH553" i="2"/>
  <c r="AG553" i="2"/>
  <c r="AF553" i="2"/>
  <c r="AE553" i="2"/>
  <c r="AD553" i="2"/>
  <c r="AC553" i="2"/>
  <c r="AB553" i="2"/>
  <c r="AA553" i="2"/>
  <c r="Z553" i="2"/>
  <c r="Y553" i="2"/>
  <c r="X553" i="2"/>
  <c r="W553" i="2"/>
  <c r="V553" i="2"/>
  <c r="U553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D553" i="2"/>
  <c r="C553" i="2"/>
  <c r="AH552" i="2"/>
  <c r="AG552" i="2"/>
  <c r="AF552" i="2"/>
  <c r="AE552" i="2"/>
  <c r="G552" i="5" s="1"/>
  <c r="AD552" i="2"/>
  <c r="AC552" i="2"/>
  <c r="AB552" i="2"/>
  <c r="AA552" i="2"/>
  <c r="Z552" i="2"/>
  <c r="Y552" i="2"/>
  <c r="X552" i="2"/>
  <c r="W552" i="2"/>
  <c r="V552" i="2"/>
  <c r="U552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D552" i="2"/>
  <c r="C552" i="2"/>
  <c r="AH551" i="2"/>
  <c r="AG551" i="2"/>
  <c r="AF551" i="2"/>
  <c r="AE551" i="2"/>
  <c r="AD551" i="2"/>
  <c r="AC551" i="2"/>
  <c r="AB551" i="2"/>
  <c r="AA551" i="2"/>
  <c r="Z551" i="2"/>
  <c r="Y551" i="2"/>
  <c r="X551" i="2"/>
  <c r="W551" i="2"/>
  <c r="V551" i="2"/>
  <c r="U551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D551" i="2"/>
  <c r="C551" i="2"/>
  <c r="AH547" i="2"/>
  <c r="AG547" i="2"/>
  <c r="AF547" i="2"/>
  <c r="AE547" i="2"/>
  <c r="G547" i="5" s="1"/>
  <c r="AD547" i="2"/>
  <c r="AC547" i="2"/>
  <c r="AB547" i="2"/>
  <c r="AA547" i="2"/>
  <c r="Z547" i="2"/>
  <c r="Y547" i="2"/>
  <c r="X547" i="2"/>
  <c r="W547" i="2"/>
  <c r="V547" i="2"/>
  <c r="U547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AH546" i="2"/>
  <c r="AG546" i="2"/>
  <c r="AF546" i="2"/>
  <c r="AE546" i="2"/>
  <c r="G546" i="5" s="1"/>
  <c r="AD546" i="2"/>
  <c r="AC546" i="2"/>
  <c r="AB546" i="2"/>
  <c r="AA546" i="2"/>
  <c r="Z546" i="2"/>
  <c r="Y546" i="2"/>
  <c r="X546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AH545" i="2"/>
  <c r="AG545" i="2"/>
  <c r="AF545" i="2"/>
  <c r="AE545" i="2"/>
  <c r="AD545" i="2"/>
  <c r="AC545" i="2"/>
  <c r="AB545" i="2"/>
  <c r="AA545" i="2"/>
  <c r="Z545" i="2"/>
  <c r="Y545" i="2"/>
  <c r="X545" i="2"/>
  <c r="W545" i="2"/>
  <c r="V545" i="2"/>
  <c r="U545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AH544" i="2"/>
  <c r="AG544" i="2"/>
  <c r="AF544" i="2"/>
  <c r="AE544" i="2"/>
  <c r="G544" i="5" s="1"/>
  <c r="AD544" i="2"/>
  <c r="AC544" i="2"/>
  <c r="AB544" i="2"/>
  <c r="AA544" i="2"/>
  <c r="Z544" i="2"/>
  <c r="Y544" i="2"/>
  <c r="X544" i="2"/>
  <c r="W544" i="2"/>
  <c r="V544" i="2"/>
  <c r="U544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AH543" i="2"/>
  <c r="AG543" i="2"/>
  <c r="AF543" i="2"/>
  <c r="AE543" i="2"/>
  <c r="AD543" i="2"/>
  <c r="AC543" i="2"/>
  <c r="AB543" i="2"/>
  <c r="AA543" i="2"/>
  <c r="Z543" i="2"/>
  <c r="Y543" i="2"/>
  <c r="X543" i="2"/>
  <c r="W543" i="2"/>
  <c r="V543" i="2"/>
  <c r="U543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C543" i="2"/>
  <c r="AH539" i="2"/>
  <c r="AG539" i="2"/>
  <c r="AF539" i="2"/>
  <c r="AE539" i="2"/>
  <c r="G539" i="5" s="1"/>
  <c r="AD539" i="2"/>
  <c r="AC539" i="2"/>
  <c r="AB539" i="2"/>
  <c r="AA539" i="2"/>
  <c r="Z539" i="2"/>
  <c r="Y539" i="2"/>
  <c r="X539" i="2"/>
  <c r="W539" i="2"/>
  <c r="V539" i="2"/>
  <c r="U539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AH538" i="2"/>
  <c r="AG538" i="2"/>
  <c r="AF538" i="2"/>
  <c r="AE538" i="2"/>
  <c r="G538" i="5" s="1"/>
  <c r="AD538" i="2"/>
  <c r="AC538" i="2"/>
  <c r="AB538" i="2"/>
  <c r="AA538" i="2"/>
  <c r="Z538" i="2"/>
  <c r="Y538" i="2"/>
  <c r="X538" i="2"/>
  <c r="W538" i="2"/>
  <c r="V538" i="2"/>
  <c r="U538" i="2"/>
  <c r="T538" i="2"/>
  <c r="S538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D538" i="2"/>
  <c r="C538" i="2"/>
  <c r="AH537" i="2"/>
  <c r="AG537" i="2"/>
  <c r="AF537" i="2"/>
  <c r="AE537" i="2"/>
  <c r="AD537" i="2"/>
  <c r="AC537" i="2"/>
  <c r="AB537" i="2"/>
  <c r="AA537" i="2"/>
  <c r="Z537" i="2"/>
  <c r="Y537" i="2"/>
  <c r="X537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AH536" i="2"/>
  <c r="AG536" i="2"/>
  <c r="AF536" i="2"/>
  <c r="AE536" i="2"/>
  <c r="G536" i="5" s="1"/>
  <c r="AD536" i="2"/>
  <c r="AC536" i="2"/>
  <c r="AB536" i="2"/>
  <c r="AA536" i="2"/>
  <c r="Z536" i="2"/>
  <c r="Y536" i="2"/>
  <c r="X536" i="2"/>
  <c r="W536" i="2"/>
  <c r="V536" i="2"/>
  <c r="U536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AH535" i="2"/>
  <c r="AG535" i="2"/>
  <c r="AF535" i="2"/>
  <c r="AE535" i="2"/>
  <c r="AD535" i="2"/>
  <c r="AC535" i="2"/>
  <c r="AB535" i="2"/>
  <c r="AA535" i="2"/>
  <c r="Z535" i="2"/>
  <c r="Y535" i="2"/>
  <c r="X535" i="2"/>
  <c r="W535" i="2"/>
  <c r="V535" i="2"/>
  <c r="U535" i="2"/>
  <c r="T535" i="2"/>
  <c r="S535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D535" i="2"/>
  <c r="C535" i="2"/>
  <c r="AH531" i="2"/>
  <c r="AG531" i="2"/>
  <c r="AF531" i="2"/>
  <c r="AE531" i="2"/>
  <c r="G531" i="5" s="1"/>
  <c r="AD531" i="2"/>
  <c r="AC531" i="2"/>
  <c r="AB531" i="2"/>
  <c r="AA531" i="2"/>
  <c r="Z531" i="2"/>
  <c r="Y531" i="2"/>
  <c r="X531" i="2"/>
  <c r="W531" i="2"/>
  <c r="V531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AH530" i="2"/>
  <c r="AG530" i="2"/>
  <c r="AF530" i="2"/>
  <c r="AE530" i="2"/>
  <c r="G530" i="5" s="1"/>
  <c r="AD530" i="2"/>
  <c r="AC530" i="2"/>
  <c r="AB530" i="2"/>
  <c r="AA530" i="2"/>
  <c r="Z530" i="2"/>
  <c r="Y530" i="2"/>
  <c r="X530" i="2"/>
  <c r="W530" i="2"/>
  <c r="V530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D530" i="2"/>
  <c r="C530" i="2"/>
  <c r="AH529" i="2"/>
  <c r="AG529" i="2"/>
  <c r="AF529" i="2"/>
  <c r="AE529" i="2"/>
  <c r="AD529" i="2"/>
  <c r="AC529" i="2"/>
  <c r="AB529" i="2"/>
  <c r="AA529" i="2"/>
  <c r="Z529" i="2"/>
  <c r="Y529" i="2"/>
  <c r="X529" i="2"/>
  <c r="W529" i="2"/>
  <c r="V529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AH528" i="2"/>
  <c r="AG528" i="2"/>
  <c r="AF528" i="2"/>
  <c r="AE528" i="2"/>
  <c r="G528" i="5" s="1"/>
  <c r="AD528" i="2"/>
  <c r="AC528" i="2"/>
  <c r="AB528" i="2"/>
  <c r="AA528" i="2"/>
  <c r="Z528" i="2"/>
  <c r="Y528" i="2"/>
  <c r="X528" i="2"/>
  <c r="W528" i="2"/>
  <c r="V528" i="2"/>
  <c r="U528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AH527" i="2"/>
  <c r="AG527" i="2"/>
  <c r="AF527" i="2"/>
  <c r="AE527" i="2"/>
  <c r="AD527" i="2"/>
  <c r="AC527" i="2"/>
  <c r="AB527" i="2"/>
  <c r="AA527" i="2"/>
  <c r="Z527" i="2"/>
  <c r="Y527" i="2"/>
  <c r="X527" i="2"/>
  <c r="W527" i="2"/>
  <c r="V527" i="2"/>
  <c r="U527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D527" i="2"/>
  <c r="C527" i="2"/>
  <c r="AH523" i="2"/>
  <c r="AG523" i="2"/>
  <c r="AF523" i="2"/>
  <c r="AE523" i="2"/>
  <c r="G523" i="5" s="1"/>
  <c r="AD523" i="2"/>
  <c r="AC523" i="2"/>
  <c r="AB523" i="2"/>
  <c r="AA523" i="2"/>
  <c r="Z523" i="2"/>
  <c r="Y523" i="2"/>
  <c r="X523" i="2"/>
  <c r="W523" i="2"/>
  <c r="V523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AH522" i="2"/>
  <c r="AG522" i="2"/>
  <c r="AF522" i="2"/>
  <c r="AE522" i="2"/>
  <c r="G522" i="5" s="1"/>
  <c r="AD522" i="2"/>
  <c r="AC522" i="2"/>
  <c r="AB522" i="2"/>
  <c r="AA522" i="2"/>
  <c r="Z522" i="2"/>
  <c r="Y522" i="2"/>
  <c r="X522" i="2"/>
  <c r="W522" i="2"/>
  <c r="V522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D522" i="2"/>
  <c r="C522" i="2"/>
  <c r="AH521" i="2"/>
  <c r="AG521" i="2"/>
  <c r="AF521" i="2"/>
  <c r="AE521" i="2"/>
  <c r="AD521" i="2"/>
  <c r="AC521" i="2"/>
  <c r="AB521" i="2"/>
  <c r="AA521" i="2"/>
  <c r="Z521" i="2"/>
  <c r="Y521" i="2"/>
  <c r="X521" i="2"/>
  <c r="W521" i="2"/>
  <c r="V521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AH520" i="2"/>
  <c r="AG520" i="2"/>
  <c r="AF520" i="2"/>
  <c r="AE520" i="2"/>
  <c r="G520" i="5" s="1"/>
  <c r="AD520" i="2"/>
  <c r="AC520" i="2"/>
  <c r="AB520" i="2"/>
  <c r="AA520" i="2"/>
  <c r="Z520" i="2"/>
  <c r="Y520" i="2"/>
  <c r="X520" i="2"/>
  <c r="W520" i="2"/>
  <c r="V520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AH519" i="2"/>
  <c r="AG519" i="2"/>
  <c r="AF519" i="2"/>
  <c r="AE519" i="2"/>
  <c r="AD519" i="2"/>
  <c r="AC519" i="2"/>
  <c r="AB519" i="2"/>
  <c r="AA519" i="2"/>
  <c r="Z519" i="2"/>
  <c r="Y519" i="2"/>
  <c r="X519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AH515" i="2"/>
  <c r="AG515" i="2"/>
  <c r="AF515" i="2"/>
  <c r="AE515" i="2"/>
  <c r="G515" i="5" s="1"/>
  <c r="AD515" i="2"/>
  <c r="AC515" i="2"/>
  <c r="AB515" i="2"/>
  <c r="AA515" i="2"/>
  <c r="Z515" i="2"/>
  <c r="Y515" i="2"/>
  <c r="X515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AH514" i="2"/>
  <c r="AG514" i="2"/>
  <c r="AF514" i="2"/>
  <c r="AE514" i="2"/>
  <c r="G514" i="5" s="1"/>
  <c r="AD514" i="2"/>
  <c r="AC514" i="2"/>
  <c r="AB514" i="2"/>
  <c r="AA514" i="2"/>
  <c r="Z514" i="2"/>
  <c r="Y514" i="2"/>
  <c r="X514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514" i="2"/>
  <c r="AH513" i="2"/>
  <c r="AG513" i="2"/>
  <c r="AF513" i="2"/>
  <c r="AE513" i="2"/>
  <c r="AD513" i="2"/>
  <c r="AC513" i="2"/>
  <c r="AB513" i="2"/>
  <c r="AA513" i="2"/>
  <c r="Z513" i="2"/>
  <c r="Y513" i="2"/>
  <c r="X513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AH512" i="2"/>
  <c r="AG512" i="2"/>
  <c r="AF512" i="2"/>
  <c r="AE512" i="2"/>
  <c r="G512" i="5" s="1"/>
  <c r="AD512" i="2"/>
  <c r="AC512" i="2"/>
  <c r="AB512" i="2"/>
  <c r="AA512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AH511" i="2"/>
  <c r="AG511" i="2"/>
  <c r="AF511" i="2"/>
  <c r="AE511" i="2"/>
  <c r="AD511" i="2"/>
  <c r="AC511" i="2"/>
  <c r="AB511" i="2"/>
  <c r="AA511" i="2"/>
  <c r="Z511" i="2"/>
  <c r="Y511" i="2"/>
  <c r="X511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AH507" i="2"/>
  <c r="AG507" i="2"/>
  <c r="AF507" i="2"/>
  <c r="AE507" i="2"/>
  <c r="G507" i="5" s="1"/>
  <c r="AD507" i="2"/>
  <c r="AC507" i="2"/>
  <c r="AB507" i="2"/>
  <c r="AA507" i="2"/>
  <c r="Z507" i="2"/>
  <c r="Y507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AH506" i="2"/>
  <c r="AG506" i="2"/>
  <c r="AF506" i="2"/>
  <c r="AE506" i="2"/>
  <c r="G506" i="5" s="1"/>
  <c r="AD506" i="2"/>
  <c r="AC506" i="2"/>
  <c r="AB506" i="2"/>
  <c r="AA506" i="2"/>
  <c r="Z506" i="2"/>
  <c r="Y506" i="2"/>
  <c r="X506" i="2"/>
  <c r="W506" i="2"/>
  <c r="V506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AH505" i="2"/>
  <c r="AG505" i="2"/>
  <c r="AF505" i="2"/>
  <c r="AE505" i="2"/>
  <c r="AD505" i="2"/>
  <c r="AC505" i="2"/>
  <c r="AB505" i="2"/>
  <c r="AA505" i="2"/>
  <c r="Z505" i="2"/>
  <c r="Y505" i="2"/>
  <c r="X505" i="2"/>
  <c r="W505" i="2"/>
  <c r="V505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AH504" i="2"/>
  <c r="AG504" i="2"/>
  <c r="AF504" i="2"/>
  <c r="AE504" i="2"/>
  <c r="G504" i="5" s="1"/>
  <c r="AD504" i="2"/>
  <c r="AC504" i="2"/>
  <c r="AB504" i="2"/>
  <c r="AA504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AH499" i="2"/>
  <c r="AG499" i="2"/>
  <c r="AF499" i="2"/>
  <c r="AE499" i="2"/>
  <c r="G499" i="5" s="1"/>
  <c r="AD499" i="2"/>
  <c r="AC499" i="2"/>
  <c r="AB499" i="2"/>
  <c r="AA499" i="2"/>
  <c r="Z499" i="2"/>
  <c r="Y499" i="2"/>
  <c r="X499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AH498" i="2"/>
  <c r="AG498" i="2"/>
  <c r="AF498" i="2"/>
  <c r="AE498" i="2"/>
  <c r="G498" i="5" s="1"/>
  <c r="AD498" i="2"/>
  <c r="AC498" i="2"/>
  <c r="AB498" i="2"/>
  <c r="AA498" i="2"/>
  <c r="Z498" i="2"/>
  <c r="Y498" i="2"/>
  <c r="X498" i="2"/>
  <c r="W498" i="2"/>
  <c r="V498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AH497" i="2"/>
  <c r="AG497" i="2"/>
  <c r="AF497" i="2"/>
  <c r="AE497" i="2"/>
  <c r="AD497" i="2"/>
  <c r="AC497" i="2"/>
  <c r="AB497" i="2"/>
  <c r="AA497" i="2"/>
  <c r="Z497" i="2"/>
  <c r="Y497" i="2"/>
  <c r="X497" i="2"/>
  <c r="W497" i="2"/>
  <c r="V497" i="2"/>
  <c r="U497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AH496" i="2"/>
  <c r="AG496" i="2"/>
  <c r="AF496" i="2"/>
  <c r="AE496" i="2"/>
  <c r="G496" i="5" s="1"/>
  <c r="AD496" i="2"/>
  <c r="AC496" i="2"/>
  <c r="AB496" i="2"/>
  <c r="AA496" i="2"/>
  <c r="Z496" i="2"/>
  <c r="Y496" i="2"/>
  <c r="X496" i="2"/>
  <c r="W496" i="2"/>
  <c r="V496" i="2"/>
  <c r="U496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AH495" i="2"/>
  <c r="AG495" i="2"/>
  <c r="AF495" i="2"/>
  <c r="AE495" i="2"/>
  <c r="AD495" i="2"/>
  <c r="AC495" i="2"/>
  <c r="AB495" i="2"/>
  <c r="AA495" i="2"/>
  <c r="Z495" i="2"/>
  <c r="Y495" i="2"/>
  <c r="X495" i="2"/>
  <c r="W495" i="2"/>
  <c r="V495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AH491" i="2"/>
  <c r="AG491" i="2"/>
  <c r="AF491" i="2"/>
  <c r="AE491" i="2"/>
  <c r="G491" i="5" s="1"/>
  <c r="AD491" i="2"/>
  <c r="AC491" i="2"/>
  <c r="AB491" i="2"/>
  <c r="AA491" i="2"/>
  <c r="Z491" i="2"/>
  <c r="Y491" i="2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AH490" i="2"/>
  <c r="AG490" i="2"/>
  <c r="AF490" i="2"/>
  <c r="AE490" i="2"/>
  <c r="G490" i="5" s="1"/>
  <c r="AD490" i="2"/>
  <c r="AC490" i="2"/>
  <c r="AB490" i="2"/>
  <c r="AA490" i="2"/>
  <c r="Z490" i="2"/>
  <c r="Y490" i="2"/>
  <c r="X490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AH489" i="2"/>
  <c r="AG489" i="2"/>
  <c r="AF489" i="2"/>
  <c r="AE489" i="2"/>
  <c r="AD489" i="2"/>
  <c r="AC489" i="2"/>
  <c r="AB489" i="2"/>
  <c r="AA489" i="2"/>
  <c r="Z489" i="2"/>
  <c r="Y489" i="2"/>
  <c r="X489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AH488" i="2"/>
  <c r="AG488" i="2"/>
  <c r="AF488" i="2"/>
  <c r="AE488" i="2"/>
  <c r="G488" i="5" s="1"/>
  <c r="AD488" i="2"/>
  <c r="AC488" i="2"/>
  <c r="AB488" i="2"/>
  <c r="AA488" i="2"/>
  <c r="Z488" i="2"/>
  <c r="Y488" i="2"/>
  <c r="X488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AH487" i="2"/>
  <c r="AG487" i="2"/>
  <c r="AF487" i="2"/>
  <c r="AE487" i="2"/>
  <c r="AD487" i="2"/>
  <c r="AC487" i="2"/>
  <c r="AB487" i="2"/>
  <c r="AA487" i="2"/>
  <c r="Z487" i="2"/>
  <c r="Y487" i="2"/>
  <c r="X487" i="2"/>
  <c r="W487" i="2"/>
  <c r="V487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AH483" i="2"/>
  <c r="AG483" i="2"/>
  <c r="AF483" i="2"/>
  <c r="AE483" i="2"/>
  <c r="G483" i="5" s="1"/>
  <c r="AD483" i="2"/>
  <c r="AC483" i="2"/>
  <c r="AB483" i="2"/>
  <c r="AA483" i="2"/>
  <c r="Z483" i="2"/>
  <c r="Y483" i="2"/>
  <c r="X483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AH482" i="2"/>
  <c r="AG482" i="2"/>
  <c r="AF482" i="2"/>
  <c r="AE482" i="2"/>
  <c r="G482" i="5" s="1"/>
  <c r="AD482" i="2"/>
  <c r="AC482" i="2"/>
  <c r="AB482" i="2"/>
  <c r="AA482" i="2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AH481" i="2"/>
  <c r="AG481" i="2"/>
  <c r="AF481" i="2"/>
  <c r="AE481" i="2"/>
  <c r="AD481" i="2"/>
  <c r="AC481" i="2"/>
  <c r="AB481" i="2"/>
  <c r="AA481" i="2"/>
  <c r="Z481" i="2"/>
  <c r="Y481" i="2"/>
  <c r="X481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AH480" i="2"/>
  <c r="AG480" i="2"/>
  <c r="AF480" i="2"/>
  <c r="AE480" i="2"/>
  <c r="G480" i="5" s="1"/>
  <c r="AD480" i="2"/>
  <c r="AC480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AH475" i="2"/>
  <c r="AG475" i="2"/>
  <c r="AF475" i="2"/>
  <c r="AE475" i="2"/>
  <c r="G475" i="5" s="1"/>
  <c r="AD475" i="2"/>
  <c r="AC475" i="2"/>
  <c r="AB475" i="2"/>
  <c r="AA475" i="2"/>
  <c r="Z475" i="2"/>
  <c r="Y475" i="2"/>
  <c r="X475" i="2"/>
  <c r="W475" i="2"/>
  <c r="V475" i="2"/>
  <c r="U475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AH474" i="2"/>
  <c r="AG474" i="2"/>
  <c r="AF474" i="2"/>
  <c r="AE474" i="2"/>
  <c r="G474" i="5" s="1"/>
  <c r="AD474" i="2"/>
  <c r="AC474" i="2"/>
  <c r="AB474" i="2"/>
  <c r="AA474" i="2"/>
  <c r="Z474" i="2"/>
  <c r="Y474" i="2"/>
  <c r="X474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AH472" i="2"/>
  <c r="AG472" i="2"/>
  <c r="AF472" i="2"/>
  <c r="AE472" i="2"/>
  <c r="G472" i="5" s="1"/>
  <c r="AD472" i="2"/>
  <c r="AC472" i="2"/>
  <c r="AB472" i="2"/>
  <c r="AA472" i="2"/>
  <c r="Z472" i="2"/>
  <c r="Y472" i="2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AH471" i="2"/>
  <c r="AG471" i="2"/>
  <c r="AF471" i="2"/>
  <c r="AE471" i="2"/>
  <c r="AD471" i="2"/>
  <c r="AC471" i="2"/>
  <c r="AB471" i="2"/>
  <c r="AA471" i="2"/>
  <c r="Z471" i="2"/>
  <c r="Y471" i="2"/>
  <c r="X471" i="2"/>
  <c r="W471" i="2"/>
  <c r="V471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AH467" i="2"/>
  <c r="AG467" i="2"/>
  <c r="AF467" i="2"/>
  <c r="AE467" i="2"/>
  <c r="G467" i="5" s="1"/>
  <c r="AD467" i="2"/>
  <c r="AC467" i="2"/>
  <c r="AB467" i="2"/>
  <c r="AA467" i="2"/>
  <c r="Z467" i="2"/>
  <c r="Y467" i="2"/>
  <c r="X467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AH466" i="2"/>
  <c r="AG466" i="2"/>
  <c r="AF466" i="2"/>
  <c r="AE466" i="2"/>
  <c r="G466" i="5" s="1"/>
  <c r="AD466" i="2"/>
  <c r="AC466" i="2"/>
  <c r="AB466" i="2"/>
  <c r="AA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AH464" i="2"/>
  <c r="AG464" i="2"/>
  <c r="AF464" i="2"/>
  <c r="AE464" i="2"/>
  <c r="G464" i="5" s="1"/>
  <c r="AD464" i="2"/>
  <c r="AC464" i="2"/>
  <c r="AB464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AH459" i="2"/>
  <c r="AG459" i="2"/>
  <c r="AF459" i="2"/>
  <c r="AE459" i="2"/>
  <c r="G459" i="5" s="1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AH458" i="2"/>
  <c r="AG458" i="2"/>
  <c r="AF458" i="2"/>
  <c r="AE458" i="2"/>
  <c r="G458" i="5" s="1"/>
  <c r="AD458" i="2"/>
  <c r="AC458" i="2"/>
  <c r="AB458" i="2"/>
  <c r="AA458" i="2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AH456" i="2"/>
  <c r="AG456" i="2"/>
  <c r="AF456" i="2"/>
  <c r="AE456" i="2"/>
  <c r="G456" i="5" s="1"/>
  <c r="AD456" i="2"/>
  <c r="AC456" i="2"/>
  <c r="AB456" i="2"/>
  <c r="AA456" i="2"/>
  <c r="Z456" i="2"/>
  <c r="Y456" i="2"/>
  <c r="X456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AH451" i="2"/>
  <c r="AG451" i="2"/>
  <c r="AF451" i="2"/>
  <c r="AE451" i="2"/>
  <c r="G451" i="5" s="1"/>
  <c r="AD451" i="2"/>
  <c r="AC451" i="2"/>
  <c r="AB451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AH450" i="2"/>
  <c r="AG450" i="2"/>
  <c r="AF450" i="2"/>
  <c r="AE450" i="2"/>
  <c r="G450" i="5" s="1"/>
  <c r="AD450" i="2"/>
  <c r="AC450" i="2"/>
  <c r="AB450" i="2"/>
  <c r="AA450" i="2"/>
  <c r="Z450" i="2"/>
  <c r="Y450" i="2"/>
  <c r="X450" i="2"/>
  <c r="W450" i="2"/>
  <c r="V450" i="2"/>
  <c r="U450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AH449" i="2"/>
  <c r="AG449" i="2"/>
  <c r="AF449" i="2"/>
  <c r="AE449" i="2"/>
  <c r="AD449" i="2"/>
  <c r="AC449" i="2"/>
  <c r="AB449" i="2"/>
  <c r="AA449" i="2"/>
  <c r="Z449" i="2"/>
  <c r="Y449" i="2"/>
  <c r="X449" i="2"/>
  <c r="W449" i="2"/>
  <c r="V449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AH448" i="2"/>
  <c r="AG448" i="2"/>
  <c r="AF448" i="2"/>
  <c r="AE448" i="2"/>
  <c r="G448" i="5" s="1"/>
  <c r="AD448" i="2"/>
  <c r="AC448" i="2"/>
  <c r="AB448" i="2"/>
  <c r="AA448" i="2"/>
  <c r="Z448" i="2"/>
  <c r="Y448" i="2"/>
  <c r="X448" i="2"/>
  <c r="W448" i="2"/>
  <c r="V448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AH447" i="2"/>
  <c r="AG447" i="2"/>
  <c r="AF447" i="2"/>
  <c r="AE447" i="2"/>
  <c r="AD447" i="2"/>
  <c r="AC447" i="2"/>
  <c r="AB447" i="2"/>
  <c r="AA447" i="2"/>
  <c r="Z447" i="2"/>
  <c r="Y447" i="2"/>
  <c r="X447" i="2"/>
  <c r="W447" i="2"/>
  <c r="V447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AH443" i="2"/>
  <c r="AG443" i="2"/>
  <c r="AF443" i="2"/>
  <c r="AE443" i="2"/>
  <c r="G443" i="5" s="1"/>
  <c r="AD443" i="2"/>
  <c r="AC443" i="2"/>
  <c r="AB443" i="2"/>
  <c r="AA443" i="2"/>
  <c r="Z443" i="2"/>
  <c r="Y443" i="2"/>
  <c r="X443" i="2"/>
  <c r="W443" i="2"/>
  <c r="V443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AH442" i="2"/>
  <c r="AG442" i="2"/>
  <c r="AF442" i="2"/>
  <c r="AE442" i="2"/>
  <c r="G442" i="5" s="1"/>
  <c r="AD442" i="2"/>
  <c r="AC442" i="2"/>
  <c r="AB442" i="2"/>
  <c r="AA442" i="2"/>
  <c r="Z442" i="2"/>
  <c r="Y442" i="2"/>
  <c r="X442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AH441" i="2"/>
  <c r="AG441" i="2"/>
  <c r="AF441" i="2"/>
  <c r="AE441" i="2"/>
  <c r="AD441" i="2"/>
  <c r="AC441" i="2"/>
  <c r="AB441" i="2"/>
  <c r="AA441" i="2"/>
  <c r="Z441" i="2"/>
  <c r="Y441" i="2"/>
  <c r="X441" i="2"/>
  <c r="W441" i="2"/>
  <c r="V441" i="2"/>
  <c r="U441" i="2"/>
  <c r="T441" i="2"/>
  <c r="S441" i="2"/>
  <c r="R441" i="2"/>
  <c r="Q441" i="2"/>
  <c r="P441" i="2"/>
  <c r="O441" i="2"/>
  <c r="N441" i="2"/>
  <c r="M441" i="2"/>
  <c r="L441" i="2"/>
  <c r="K441" i="2"/>
  <c r="D441" i="5" s="1"/>
  <c r="J441" i="2"/>
  <c r="I441" i="2"/>
  <c r="H441" i="2"/>
  <c r="G441" i="2"/>
  <c r="F441" i="2"/>
  <c r="E441" i="2"/>
  <c r="D441" i="2"/>
  <c r="C441" i="2"/>
  <c r="AH440" i="2"/>
  <c r="AG440" i="2"/>
  <c r="AF440" i="2"/>
  <c r="AE440" i="2"/>
  <c r="G440" i="5" s="1"/>
  <c r="AD440" i="2"/>
  <c r="AC440" i="2"/>
  <c r="AB440" i="2"/>
  <c r="AA440" i="2"/>
  <c r="Z440" i="2"/>
  <c r="Y440" i="2"/>
  <c r="X440" i="2"/>
  <c r="W440" i="2"/>
  <c r="V440" i="2"/>
  <c r="U440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AH439" i="2"/>
  <c r="AG439" i="2"/>
  <c r="AF439" i="2"/>
  <c r="AE439" i="2"/>
  <c r="AD439" i="2"/>
  <c r="AC439" i="2"/>
  <c r="AB439" i="2"/>
  <c r="AA439" i="2"/>
  <c r="Z439" i="2"/>
  <c r="Y439" i="2"/>
  <c r="X439" i="2"/>
  <c r="W439" i="2"/>
  <c r="V439" i="2"/>
  <c r="U439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AH435" i="2"/>
  <c r="AG435" i="2"/>
  <c r="AF435" i="2"/>
  <c r="AE435" i="2"/>
  <c r="G435" i="5" s="1"/>
  <c r="AD435" i="2"/>
  <c r="AC435" i="2"/>
  <c r="AB435" i="2"/>
  <c r="AA435" i="2"/>
  <c r="Z435" i="2"/>
  <c r="Y435" i="2"/>
  <c r="X435" i="2"/>
  <c r="W435" i="2"/>
  <c r="V435" i="2"/>
  <c r="U435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AH434" i="2"/>
  <c r="AG434" i="2"/>
  <c r="AF434" i="2"/>
  <c r="AE434" i="2"/>
  <c r="G434" i="5" s="1"/>
  <c r="AD434" i="2"/>
  <c r="AC434" i="2"/>
  <c r="AB434" i="2"/>
  <c r="AA434" i="2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AH433" i="2"/>
  <c r="AG433" i="2"/>
  <c r="AF433" i="2"/>
  <c r="AE433" i="2"/>
  <c r="AD433" i="2"/>
  <c r="AC433" i="2"/>
  <c r="AB433" i="2"/>
  <c r="AA433" i="2"/>
  <c r="Z433" i="2"/>
  <c r="Y433" i="2"/>
  <c r="X433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AH432" i="2"/>
  <c r="AG432" i="2"/>
  <c r="AF432" i="2"/>
  <c r="AE432" i="2"/>
  <c r="G432" i="5" s="1"/>
  <c r="AD432" i="2"/>
  <c r="AC432" i="2"/>
  <c r="AB432" i="2"/>
  <c r="AA432" i="2"/>
  <c r="Z432" i="2"/>
  <c r="Y432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D432" i="5" s="1"/>
  <c r="J432" i="2"/>
  <c r="I432" i="2"/>
  <c r="H432" i="2"/>
  <c r="G432" i="2"/>
  <c r="F432" i="2"/>
  <c r="E432" i="2"/>
  <c r="D432" i="2"/>
  <c r="C432" i="2"/>
  <c r="AH431" i="2"/>
  <c r="AG431" i="2"/>
  <c r="AF431" i="2"/>
  <c r="AE431" i="2"/>
  <c r="AD431" i="2"/>
  <c r="AC431" i="2"/>
  <c r="AB431" i="2"/>
  <c r="AA431" i="2"/>
  <c r="Z431" i="2"/>
  <c r="Y431" i="2"/>
  <c r="X431" i="2"/>
  <c r="W431" i="2"/>
  <c r="V431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AH427" i="2"/>
  <c r="AG427" i="2"/>
  <c r="AF427" i="2"/>
  <c r="AE427" i="2"/>
  <c r="G427" i="5" s="1"/>
  <c r="AD427" i="2"/>
  <c r="AC427" i="2"/>
  <c r="AB427" i="2"/>
  <c r="AA427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AH426" i="2"/>
  <c r="AG426" i="2"/>
  <c r="AF426" i="2"/>
  <c r="AE426" i="2"/>
  <c r="G426" i="5" s="1"/>
  <c r="AD426" i="2"/>
  <c r="AC426" i="2"/>
  <c r="AB426" i="2"/>
  <c r="AA426" i="2"/>
  <c r="Z426" i="2"/>
  <c r="Y426" i="2"/>
  <c r="X426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AH425" i="2"/>
  <c r="AG425" i="2"/>
  <c r="AF425" i="2"/>
  <c r="AE425" i="2"/>
  <c r="AD425" i="2"/>
  <c r="AC425" i="2"/>
  <c r="AB425" i="2"/>
  <c r="AA425" i="2"/>
  <c r="Z425" i="2"/>
  <c r="Y425" i="2"/>
  <c r="X425" i="2"/>
  <c r="W425" i="2"/>
  <c r="V425" i="2"/>
  <c r="U425" i="2"/>
  <c r="T425" i="2"/>
  <c r="S425" i="2"/>
  <c r="R425" i="2"/>
  <c r="Q425" i="2"/>
  <c r="P425" i="2"/>
  <c r="O425" i="2"/>
  <c r="N425" i="2"/>
  <c r="M425" i="2"/>
  <c r="L425" i="2"/>
  <c r="K425" i="2"/>
  <c r="D425" i="5" s="1"/>
  <c r="J425" i="2"/>
  <c r="I425" i="2"/>
  <c r="H425" i="2"/>
  <c r="G425" i="2"/>
  <c r="F425" i="2"/>
  <c r="E425" i="2"/>
  <c r="D425" i="2"/>
  <c r="C425" i="2"/>
  <c r="AH424" i="2"/>
  <c r="AG424" i="2"/>
  <c r="AF424" i="2"/>
  <c r="AE424" i="2"/>
  <c r="G424" i="5" s="1"/>
  <c r="AD424" i="2"/>
  <c r="AC424" i="2"/>
  <c r="AB424" i="2"/>
  <c r="AA424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AH423" i="2"/>
  <c r="AG423" i="2"/>
  <c r="AF423" i="2"/>
  <c r="AE423" i="2"/>
  <c r="AD423" i="2"/>
  <c r="AC423" i="2"/>
  <c r="AB423" i="2"/>
  <c r="AA423" i="2"/>
  <c r="Z423" i="2"/>
  <c r="Y423" i="2"/>
  <c r="X423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AH419" i="2"/>
  <c r="AG419" i="2"/>
  <c r="AF419" i="2"/>
  <c r="AE419" i="2"/>
  <c r="G419" i="5" s="1"/>
  <c r="AD419" i="2"/>
  <c r="AC419" i="2"/>
  <c r="AB419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AH418" i="2"/>
  <c r="AG418" i="2"/>
  <c r="AF418" i="2"/>
  <c r="AE418" i="2"/>
  <c r="G418" i="5" s="1"/>
  <c r="AD418" i="2"/>
  <c r="AC418" i="2"/>
  <c r="AB418" i="2"/>
  <c r="AA418" i="2"/>
  <c r="Z418" i="2"/>
  <c r="Y418" i="2"/>
  <c r="X418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AH417" i="2"/>
  <c r="AG417" i="2"/>
  <c r="AF417" i="2"/>
  <c r="AE417" i="2"/>
  <c r="AD417" i="2"/>
  <c r="AC417" i="2"/>
  <c r="AB417" i="2"/>
  <c r="AA417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D417" i="5" s="1"/>
  <c r="J417" i="2"/>
  <c r="I417" i="2"/>
  <c r="H417" i="2"/>
  <c r="G417" i="2"/>
  <c r="F417" i="2"/>
  <c r="E417" i="2"/>
  <c r="D417" i="2"/>
  <c r="C417" i="2"/>
  <c r="AH416" i="2"/>
  <c r="AG416" i="2"/>
  <c r="AF416" i="2"/>
  <c r="AE416" i="2"/>
  <c r="G416" i="5" s="1"/>
  <c r="AD416" i="2"/>
  <c r="AC416" i="2"/>
  <c r="AB416" i="2"/>
  <c r="AA416" i="2"/>
  <c r="Z416" i="2"/>
  <c r="Y416" i="2"/>
  <c r="X416" i="2"/>
  <c r="W416" i="2"/>
  <c r="V416" i="2"/>
  <c r="U416" i="2"/>
  <c r="T416" i="2"/>
  <c r="S416" i="2"/>
  <c r="R416" i="2"/>
  <c r="Q416" i="2"/>
  <c r="P416" i="2"/>
  <c r="O416" i="2"/>
  <c r="N416" i="2"/>
  <c r="M416" i="2"/>
  <c r="L416" i="2"/>
  <c r="K416" i="2"/>
  <c r="D416" i="5" s="1"/>
  <c r="J416" i="2"/>
  <c r="I416" i="2"/>
  <c r="H416" i="2"/>
  <c r="G416" i="2"/>
  <c r="F416" i="2"/>
  <c r="E416" i="2"/>
  <c r="D416" i="2"/>
  <c r="C416" i="2"/>
  <c r="AH415" i="2"/>
  <c r="AG415" i="2"/>
  <c r="AF415" i="2"/>
  <c r="AE415" i="2"/>
  <c r="AD415" i="2"/>
  <c r="AC415" i="2"/>
  <c r="AB415" i="2"/>
  <c r="AA415" i="2"/>
  <c r="Z415" i="2"/>
  <c r="Y415" i="2"/>
  <c r="X415" i="2"/>
  <c r="W415" i="2"/>
  <c r="V415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AH411" i="2"/>
  <c r="AG411" i="2"/>
  <c r="AF411" i="2"/>
  <c r="AE411" i="2"/>
  <c r="G411" i="5" s="1"/>
  <c r="AD411" i="2"/>
  <c r="AC411" i="2"/>
  <c r="AB411" i="2"/>
  <c r="AA411" i="2"/>
  <c r="Z411" i="2"/>
  <c r="Y411" i="2"/>
  <c r="X411" i="2"/>
  <c r="W411" i="2"/>
  <c r="V411" i="2"/>
  <c r="U411" i="2"/>
  <c r="T411" i="2"/>
  <c r="S411" i="2"/>
  <c r="E411" i="5" s="1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AH410" i="2"/>
  <c r="AG410" i="2"/>
  <c r="AF410" i="2"/>
  <c r="AE410" i="2"/>
  <c r="G410" i="5" s="1"/>
  <c r="AD410" i="2"/>
  <c r="AC410" i="2"/>
  <c r="AB410" i="2"/>
  <c r="AA410" i="2"/>
  <c r="Z410" i="2"/>
  <c r="Y410" i="2"/>
  <c r="X410" i="2"/>
  <c r="W410" i="2"/>
  <c r="V410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AH409" i="2"/>
  <c r="AG409" i="2"/>
  <c r="AF409" i="2"/>
  <c r="AE409" i="2"/>
  <c r="AD409" i="2"/>
  <c r="AC409" i="2"/>
  <c r="AB409" i="2"/>
  <c r="AA409" i="2"/>
  <c r="Z409" i="2"/>
  <c r="Y409" i="2"/>
  <c r="X409" i="2"/>
  <c r="W409" i="2"/>
  <c r="V409" i="2"/>
  <c r="U409" i="2"/>
  <c r="T409" i="2"/>
  <c r="S409" i="2"/>
  <c r="R409" i="2"/>
  <c r="Q409" i="2"/>
  <c r="P409" i="2"/>
  <c r="O409" i="2"/>
  <c r="N409" i="2"/>
  <c r="M409" i="2"/>
  <c r="L409" i="2"/>
  <c r="K409" i="2"/>
  <c r="D409" i="5" s="1"/>
  <c r="J409" i="2"/>
  <c r="I409" i="2"/>
  <c r="H409" i="2"/>
  <c r="G409" i="2"/>
  <c r="F409" i="2"/>
  <c r="E409" i="2"/>
  <c r="D409" i="2"/>
  <c r="C409" i="2"/>
  <c r="AH408" i="2"/>
  <c r="AG408" i="2"/>
  <c r="AF408" i="2"/>
  <c r="AE408" i="2"/>
  <c r="G408" i="5" s="1"/>
  <c r="AD408" i="2"/>
  <c r="AC408" i="2"/>
  <c r="AB408" i="2"/>
  <c r="AA408" i="2"/>
  <c r="Z408" i="2"/>
  <c r="Y408" i="2"/>
  <c r="X408" i="2"/>
  <c r="W408" i="2"/>
  <c r="V408" i="2"/>
  <c r="U408" i="2"/>
  <c r="T408" i="2"/>
  <c r="S408" i="2"/>
  <c r="R408" i="2"/>
  <c r="Q408" i="2"/>
  <c r="P408" i="2"/>
  <c r="O408" i="2"/>
  <c r="N408" i="2"/>
  <c r="M408" i="2"/>
  <c r="L408" i="2"/>
  <c r="K408" i="2"/>
  <c r="D408" i="5" s="1"/>
  <c r="J408" i="2"/>
  <c r="I408" i="2"/>
  <c r="H408" i="2"/>
  <c r="G408" i="2"/>
  <c r="F408" i="2"/>
  <c r="E408" i="2"/>
  <c r="D408" i="2"/>
  <c r="C408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AH403" i="2"/>
  <c r="AG403" i="2"/>
  <c r="AF403" i="2"/>
  <c r="AE403" i="2"/>
  <c r="G403" i="5" s="1"/>
  <c r="AD403" i="2"/>
  <c r="AC403" i="2"/>
  <c r="AB403" i="2"/>
  <c r="AA403" i="2"/>
  <c r="Z403" i="2"/>
  <c r="Y403" i="2"/>
  <c r="X403" i="2"/>
  <c r="W403" i="2"/>
  <c r="V403" i="2"/>
  <c r="U403" i="2"/>
  <c r="T403" i="2"/>
  <c r="S403" i="2"/>
  <c r="E403" i="5" s="1"/>
  <c r="R403" i="2"/>
  <c r="Q403" i="2"/>
  <c r="P403" i="2"/>
  <c r="O403" i="2"/>
  <c r="N403" i="2"/>
  <c r="M403" i="2"/>
  <c r="L403" i="2"/>
  <c r="K403" i="2"/>
  <c r="D403" i="5" s="1"/>
  <c r="J403" i="2"/>
  <c r="I403" i="2"/>
  <c r="H403" i="2"/>
  <c r="G403" i="2"/>
  <c r="F403" i="2"/>
  <c r="E403" i="2"/>
  <c r="D403" i="2"/>
  <c r="C403" i="2"/>
  <c r="AH402" i="2"/>
  <c r="AG402" i="2"/>
  <c r="AF402" i="2"/>
  <c r="AE402" i="2"/>
  <c r="G402" i="5" s="1"/>
  <c r="AD402" i="2"/>
  <c r="AC402" i="2"/>
  <c r="AB402" i="2"/>
  <c r="AA402" i="2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AH400" i="2"/>
  <c r="AG400" i="2"/>
  <c r="AF400" i="2"/>
  <c r="AE400" i="2"/>
  <c r="G400" i="5" s="1"/>
  <c r="AD400" i="2"/>
  <c r="AC400" i="2"/>
  <c r="AB400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AH399" i="2"/>
  <c r="AG399" i="2"/>
  <c r="AF399" i="2"/>
  <c r="AE399" i="2"/>
  <c r="AD399" i="2"/>
  <c r="AC399" i="2"/>
  <c r="AB399" i="2"/>
  <c r="AA399" i="2"/>
  <c r="Z399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AH395" i="2"/>
  <c r="AG395" i="2"/>
  <c r="AF395" i="2"/>
  <c r="AE395" i="2"/>
  <c r="G395" i="5" s="1"/>
  <c r="AD395" i="2"/>
  <c r="AC395" i="2"/>
  <c r="AB395" i="2"/>
  <c r="AA395" i="2"/>
  <c r="Z395" i="2"/>
  <c r="Y395" i="2"/>
  <c r="X395" i="2"/>
  <c r="W395" i="2"/>
  <c r="V395" i="2"/>
  <c r="U395" i="2"/>
  <c r="T395" i="2"/>
  <c r="S395" i="2"/>
  <c r="E395" i="5" s="1"/>
  <c r="R395" i="2"/>
  <c r="Q395" i="2"/>
  <c r="P395" i="2"/>
  <c r="O395" i="2"/>
  <c r="N395" i="2"/>
  <c r="M395" i="2"/>
  <c r="L395" i="2"/>
  <c r="K395" i="2"/>
  <c r="D395" i="5" s="1"/>
  <c r="J395" i="2"/>
  <c r="I395" i="2"/>
  <c r="H395" i="2"/>
  <c r="G395" i="2"/>
  <c r="F395" i="2"/>
  <c r="E395" i="2"/>
  <c r="D395" i="2"/>
  <c r="C395" i="2"/>
  <c r="AH394" i="2"/>
  <c r="AG394" i="2"/>
  <c r="AF394" i="2"/>
  <c r="AE394" i="2"/>
  <c r="G394" i="5" s="1"/>
  <c r="AD394" i="2"/>
  <c r="AC394" i="2"/>
  <c r="AB394" i="2"/>
  <c r="AA394" i="2"/>
  <c r="Z394" i="2"/>
  <c r="Y394" i="2"/>
  <c r="X394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AH393" i="2"/>
  <c r="AG393" i="2"/>
  <c r="AF393" i="2"/>
  <c r="AE393" i="2"/>
  <c r="AD393" i="2"/>
  <c r="AC393" i="2"/>
  <c r="AB393" i="2"/>
  <c r="AA393" i="2"/>
  <c r="Z393" i="2"/>
  <c r="Y393" i="2"/>
  <c r="X393" i="2"/>
  <c r="W393" i="2"/>
  <c r="V393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AH392" i="2"/>
  <c r="AG392" i="2"/>
  <c r="AF392" i="2"/>
  <c r="AE392" i="2"/>
  <c r="G392" i="5" s="1"/>
  <c r="AD392" i="2"/>
  <c r="AC392" i="2"/>
  <c r="AB392" i="2"/>
  <c r="AA392" i="2"/>
  <c r="Z392" i="2"/>
  <c r="Y392" i="2"/>
  <c r="X392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D392" i="5" s="1"/>
  <c r="J392" i="2"/>
  <c r="I392" i="2"/>
  <c r="H392" i="2"/>
  <c r="G392" i="2"/>
  <c r="F392" i="2"/>
  <c r="E392" i="2"/>
  <c r="D392" i="2"/>
  <c r="C392" i="2"/>
  <c r="AH391" i="2"/>
  <c r="AG391" i="2"/>
  <c r="AF391" i="2"/>
  <c r="AE391" i="2"/>
  <c r="AD391" i="2"/>
  <c r="AC391" i="2"/>
  <c r="AB391" i="2"/>
  <c r="AA391" i="2"/>
  <c r="Z391" i="2"/>
  <c r="Y391" i="2"/>
  <c r="X391" i="2"/>
  <c r="W391" i="2"/>
  <c r="V391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AH387" i="2"/>
  <c r="AG387" i="2"/>
  <c r="AF387" i="2"/>
  <c r="AE387" i="2"/>
  <c r="G387" i="5" s="1"/>
  <c r="AD387" i="2"/>
  <c r="AC387" i="2"/>
  <c r="AB387" i="2"/>
  <c r="AA387" i="2"/>
  <c r="Z387" i="2"/>
  <c r="Y387" i="2"/>
  <c r="X387" i="2"/>
  <c r="W387" i="2"/>
  <c r="V387" i="2"/>
  <c r="U387" i="2"/>
  <c r="T387" i="2"/>
  <c r="S387" i="2"/>
  <c r="E387" i="5" s="1"/>
  <c r="R387" i="2"/>
  <c r="Q387" i="2"/>
  <c r="P387" i="2"/>
  <c r="O387" i="2"/>
  <c r="N387" i="2"/>
  <c r="M387" i="2"/>
  <c r="L387" i="2"/>
  <c r="K387" i="2"/>
  <c r="D387" i="5" s="1"/>
  <c r="J387" i="2"/>
  <c r="I387" i="2"/>
  <c r="H387" i="2"/>
  <c r="G387" i="2"/>
  <c r="F387" i="2"/>
  <c r="E387" i="2"/>
  <c r="D387" i="2"/>
  <c r="C387" i="2"/>
  <c r="AH386" i="2"/>
  <c r="AG386" i="2"/>
  <c r="AF386" i="2"/>
  <c r="AE386" i="2"/>
  <c r="G386" i="5" s="1"/>
  <c r="AD386" i="2"/>
  <c r="AC386" i="2"/>
  <c r="AB386" i="2"/>
  <c r="AA386" i="2"/>
  <c r="Z386" i="2"/>
  <c r="Y386" i="2"/>
  <c r="X386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AH385" i="2"/>
  <c r="AG385" i="2"/>
  <c r="AF385" i="2"/>
  <c r="AE385" i="2"/>
  <c r="AD385" i="2"/>
  <c r="AC385" i="2"/>
  <c r="AB385" i="2"/>
  <c r="AA385" i="2"/>
  <c r="Z385" i="2"/>
  <c r="Y385" i="2"/>
  <c r="X385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D385" i="5" s="1"/>
  <c r="J385" i="2"/>
  <c r="I385" i="2"/>
  <c r="H385" i="2"/>
  <c r="G385" i="2"/>
  <c r="F385" i="2"/>
  <c r="E385" i="2"/>
  <c r="D385" i="2"/>
  <c r="C385" i="2"/>
  <c r="AH384" i="2"/>
  <c r="AG384" i="2"/>
  <c r="AF384" i="2"/>
  <c r="AE384" i="2"/>
  <c r="G384" i="5" s="1"/>
  <c r="AD384" i="2"/>
  <c r="AC384" i="2"/>
  <c r="AB384" i="2"/>
  <c r="AA384" i="2"/>
  <c r="Z384" i="2"/>
  <c r="Y384" i="2"/>
  <c r="X384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D384" i="5" s="1"/>
  <c r="J384" i="2"/>
  <c r="I384" i="2"/>
  <c r="H384" i="2"/>
  <c r="G384" i="2"/>
  <c r="F384" i="2"/>
  <c r="E384" i="2"/>
  <c r="D384" i="2"/>
  <c r="C384" i="2"/>
  <c r="AH383" i="2"/>
  <c r="AG383" i="2"/>
  <c r="AF383" i="2"/>
  <c r="AE383" i="2"/>
  <c r="AD383" i="2"/>
  <c r="AC383" i="2"/>
  <c r="AB383" i="2"/>
  <c r="AA383" i="2"/>
  <c r="Z383" i="2"/>
  <c r="Y383" i="2"/>
  <c r="X383" i="2"/>
  <c r="W383" i="2"/>
  <c r="V383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AH379" i="2"/>
  <c r="AG379" i="2"/>
  <c r="AF379" i="2"/>
  <c r="AE379" i="2"/>
  <c r="G379" i="5" s="1"/>
  <c r="AD379" i="2"/>
  <c r="AC379" i="2"/>
  <c r="AB379" i="2"/>
  <c r="AA379" i="2"/>
  <c r="Z379" i="2"/>
  <c r="Y379" i="2"/>
  <c r="X379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D379" i="5" s="1"/>
  <c r="J379" i="2"/>
  <c r="I379" i="2"/>
  <c r="H379" i="2"/>
  <c r="G379" i="2"/>
  <c r="F379" i="2"/>
  <c r="E379" i="2"/>
  <c r="D379" i="2"/>
  <c r="C379" i="2"/>
  <c r="AH378" i="2"/>
  <c r="AG378" i="2"/>
  <c r="AF378" i="2"/>
  <c r="AE378" i="2"/>
  <c r="G378" i="5" s="1"/>
  <c r="AD378" i="2"/>
  <c r="AC378" i="2"/>
  <c r="AB378" i="2"/>
  <c r="AA378" i="2"/>
  <c r="Z378" i="2"/>
  <c r="Y378" i="2"/>
  <c r="X378" i="2"/>
  <c r="W378" i="2"/>
  <c r="V378" i="2"/>
  <c r="U378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AH377" i="2"/>
  <c r="AG377" i="2"/>
  <c r="AF377" i="2"/>
  <c r="AE377" i="2"/>
  <c r="AD377" i="2"/>
  <c r="AC377" i="2"/>
  <c r="AB377" i="2"/>
  <c r="AA377" i="2"/>
  <c r="Z377" i="2"/>
  <c r="Y377" i="2"/>
  <c r="X377" i="2"/>
  <c r="W377" i="2"/>
  <c r="V377" i="2"/>
  <c r="U377" i="2"/>
  <c r="T377" i="2"/>
  <c r="S377" i="2"/>
  <c r="R377" i="2"/>
  <c r="Q377" i="2"/>
  <c r="P377" i="2"/>
  <c r="O377" i="2"/>
  <c r="N377" i="2"/>
  <c r="M377" i="2"/>
  <c r="L377" i="2"/>
  <c r="K377" i="2"/>
  <c r="D377" i="5" s="1"/>
  <c r="J377" i="2"/>
  <c r="I377" i="2"/>
  <c r="H377" i="2"/>
  <c r="G377" i="2"/>
  <c r="F377" i="2"/>
  <c r="E377" i="2"/>
  <c r="D377" i="2"/>
  <c r="C377" i="2"/>
  <c r="AH376" i="2"/>
  <c r="AG376" i="2"/>
  <c r="AF376" i="2"/>
  <c r="AE376" i="2"/>
  <c r="G376" i="5" s="1"/>
  <c r="AD376" i="2"/>
  <c r="AC376" i="2"/>
  <c r="AB376" i="2"/>
  <c r="AA376" i="2"/>
  <c r="Z376" i="2"/>
  <c r="Y376" i="2"/>
  <c r="X376" i="2"/>
  <c r="W376" i="2"/>
  <c r="V376" i="2"/>
  <c r="U376" i="2"/>
  <c r="T376" i="2"/>
  <c r="S376" i="2"/>
  <c r="R376" i="2"/>
  <c r="Q376" i="2"/>
  <c r="P376" i="2"/>
  <c r="O376" i="2"/>
  <c r="N376" i="2"/>
  <c r="M376" i="2"/>
  <c r="L376" i="2"/>
  <c r="K376" i="2"/>
  <c r="D376" i="5" s="1"/>
  <c r="J376" i="2"/>
  <c r="I376" i="2"/>
  <c r="H376" i="2"/>
  <c r="G376" i="2"/>
  <c r="F376" i="2"/>
  <c r="E376" i="2"/>
  <c r="D376" i="2"/>
  <c r="C376" i="2"/>
  <c r="AH375" i="2"/>
  <c r="AG375" i="2"/>
  <c r="AF375" i="2"/>
  <c r="AE375" i="2"/>
  <c r="AD375" i="2"/>
  <c r="AC375" i="2"/>
  <c r="AB375" i="2"/>
  <c r="AA375" i="2"/>
  <c r="Z375" i="2"/>
  <c r="Y375" i="2"/>
  <c r="X375" i="2"/>
  <c r="W375" i="2"/>
  <c r="V375" i="2"/>
  <c r="U375" i="2"/>
  <c r="T375" i="2"/>
  <c r="S375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AH371" i="2"/>
  <c r="AG371" i="2"/>
  <c r="AF371" i="2"/>
  <c r="AE371" i="2"/>
  <c r="G371" i="5" s="1"/>
  <c r="AD371" i="2"/>
  <c r="AC371" i="2"/>
  <c r="AB371" i="2"/>
  <c r="AA371" i="2"/>
  <c r="Z371" i="2"/>
  <c r="Y371" i="2"/>
  <c r="X371" i="2"/>
  <c r="W371" i="2"/>
  <c r="V371" i="2"/>
  <c r="U371" i="2"/>
  <c r="T371" i="2"/>
  <c r="S371" i="2"/>
  <c r="E371" i="5" s="1"/>
  <c r="R371" i="2"/>
  <c r="Q371" i="2"/>
  <c r="P371" i="2"/>
  <c r="O371" i="2"/>
  <c r="N371" i="2"/>
  <c r="M371" i="2"/>
  <c r="L371" i="2"/>
  <c r="K371" i="2"/>
  <c r="D371" i="5" s="1"/>
  <c r="J371" i="2"/>
  <c r="I371" i="2"/>
  <c r="H371" i="2"/>
  <c r="G371" i="2"/>
  <c r="F371" i="2"/>
  <c r="E371" i="2"/>
  <c r="D371" i="2"/>
  <c r="C371" i="2"/>
  <c r="AH370" i="2"/>
  <c r="AG370" i="2"/>
  <c r="AF370" i="2"/>
  <c r="AE370" i="2"/>
  <c r="G370" i="5" s="1"/>
  <c r="AD370" i="2"/>
  <c r="AC370" i="2"/>
  <c r="AB370" i="2"/>
  <c r="AA370" i="2"/>
  <c r="Z370" i="2"/>
  <c r="Y370" i="2"/>
  <c r="X370" i="2"/>
  <c r="W370" i="2"/>
  <c r="V370" i="2"/>
  <c r="U370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AH369" i="2"/>
  <c r="AG369" i="2"/>
  <c r="AF369" i="2"/>
  <c r="AE369" i="2"/>
  <c r="AD369" i="2"/>
  <c r="AC369" i="2"/>
  <c r="AB369" i="2"/>
  <c r="AA369" i="2"/>
  <c r="Z369" i="2"/>
  <c r="Y369" i="2"/>
  <c r="X369" i="2"/>
  <c r="W369" i="2"/>
  <c r="V369" i="2"/>
  <c r="U369" i="2"/>
  <c r="T369" i="2"/>
  <c r="S369" i="2"/>
  <c r="R369" i="2"/>
  <c r="Q369" i="2"/>
  <c r="P369" i="2"/>
  <c r="O369" i="2"/>
  <c r="N369" i="2"/>
  <c r="M369" i="2"/>
  <c r="L369" i="2"/>
  <c r="K369" i="2"/>
  <c r="D369" i="5" s="1"/>
  <c r="J369" i="2"/>
  <c r="I369" i="2"/>
  <c r="H369" i="2"/>
  <c r="G369" i="2"/>
  <c r="F369" i="2"/>
  <c r="E369" i="2"/>
  <c r="D369" i="2"/>
  <c r="C369" i="2"/>
  <c r="AH368" i="2"/>
  <c r="AG368" i="2"/>
  <c r="AF368" i="2"/>
  <c r="AE368" i="2"/>
  <c r="G368" i="5" s="1"/>
  <c r="AD368" i="2"/>
  <c r="AC368" i="2"/>
  <c r="AB368" i="2"/>
  <c r="AA368" i="2"/>
  <c r="Z368" i="2"/>
  <c r="Y368" i="2"/>
  <c r="X368" i="2"/>
  <c r="W368" i="2"/>
  <c r="V368" i="2"/>
  <c r="U368" i="2"/>
  <c r="T368" i="2"/>
  <c r="S368" i="2"/>
  <c r="R368" i="2"/>
  <c r="Q368" i="2"/>
  <c r="P368" i="2"/>
  <c r="O368" i="2"/>
  <c r="N368" i="2"/>
  <c r="M368" i="2"/>
  <c r="L368" i="2"/>
  <c r="K368" i="2"/>
  <c r="D368" i="5" s="1"/>
  <c r="J368" i="2"/>
  <c r="I368" i="2"/>
  <c r="H368" i="2"/>
  <c r="G368" i="2"/>
  <c r="F368" i="2"/>
  <c r="E368" i="2"/>
  <c r="D368" i="2"/>
  <c r="C368" i="2"/>
  <c r="AH367" i="2"/>
  <c r="AG367" i="2"/>
  <c r="AF367" i="2"/>
  <c r="AE367" i="2"/>
  <c r="AD367" i="2"/>
  <c r="AC367" i="2"/>
  <c r="AB367" i="2"/>
  <c r="AA367" i="2"/>
  <c r="Z367" i="2"/>
  <c r="Y367" i="2"/>
  <c r="X367" i="2"/>
  <c r="W367" i="2"/>
  <c r="V367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AH363" i="2"/>
  <c r="AG363" i="2"/>
  <c r="AF363" i="2"/>
  <c r="AE363" i="2"/>
  <c r="G363" i="5" s="1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E363" i="5" s="1"/>
  <c r="R363" i="2"/>
  <c r="Q363" i="2"/>
  <c r="P363" i="2"/>
  <c r="O363" i="2"/>
  <c r="N363" i="2"/>
  <c r="M363" i="2"/>
  <c r="L363" i="2"/>
  <c r="K363" i="2"/>
  <c r="D363" i="5" s="1"/>
  <c r="K363" i="5" s="1"/>
  <c r="J363" i="2"/>
  <c r="I363" i="2"/>
  <c r="H363" i="2"/>
  <c r="G363" i="2"/>
  <c r="F363" i="2"/>
  <c r="E363" i="2"/>
  <c r="D363" i="2"/>
  <c r="C363" i="2"/>
  <c r="AH362" i="2"/>
  <c r="AG362" i="2"/>
  <c r="AF362" i="2"/>
  <c r="AE362" i="2"/>
  <c r="G362" i="5" s="1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D361" i="5" s="1"/>
  <c r="J361" i="2"/>
  <c r="I361" i="2"/>
  <c r="H361" i="2"/>
  <c r="G361" i="2"/>
  <c r="F361" i="2"/>
  <c r="E361" i="2"/>
  <c r="D361" i="2"/>
  <c r="C361" i="2"/>
  <c r="AH360" i="2"/>
  <c r="AG360" i="2"/>
  <c r="AF360" i="2"/>
  <c r="AE360" i="2"/>
  <c r="G360" i="5" s="1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D360" i="5" s="1"/>
  <c r="J360" i="2"/>
  <c r="I360" i="2"/>
  <c r="H360" i="2"/>
  <c r="G360" i="2"/>
  <c r="F360" i="2"/>
  <c r="E360" i="2"/>
  <c r="D360" i="2"/>
  <c r="C360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AH355" i="2"/>
  <c r="AG355" i="2"/>
  <c r="AF355" i="2"/>
  <c r="AE355" i="2"/>
  <c r="G355" i="5" s="1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E355" i="5" s="1"/>
  <c r="R355" i="2"/>
  <c r="Q355" i="2"/>
  <c r="P355" i="2"/>
  <c r="O355" i="2"/>
  <c r="N355" i="2"/>
  <c r="M355" i="2"/>
  <c r="L355" i="2"/>
  <c r="K355" i="2"/>
  <c r="D355" i="5" s="1"/>
  <c r="J355" i="2"/>
  <c r="I355" i="2"/>
  <c r="H355" i="2"/>
  <c r="G355" i="2"/>
  <c r="F355" i="2"/>
  <c r="E355" i="2"/>
  <c r="D355" i="2"/>
  <c r="C355" i="2"/>
  <c r="AH354" i="2"/>
  <c r="AG354" i="2"/>
  <c r="AF354" i="2"/>
  <c r="AE354" i="2"/>
  <c r="G354" i="5" s="1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D353" i="5" s="1"/>
  <c r="J353" i="2"/>
  <c r="I353" i="2"/>
  <c r="H353" i="2"/>
  <c r="G353" i="2"/>
  <c r="F353" i="2"/>
  <c r="E353" i="2"/>
  <c r="D353" i="2"/>
  <c r="C353" i="2"/>
  <c r="AH352" i="2"/>
  <c r="AG352" i="2"/>
  <c r="AF352" i="2"/>
  <c r="AE352" i="2"/>
  <c r="G352" i="5" s="1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D352" i="5" s="1"/>
  <c r="J352" i="2"/>
  <c r="I352" i="2"/>
  <c r="H352" i="2"/>
  <c r="G352" i="2"/>
  <c r="F352" i="2"/>
  <c r="E352" i="2"/>
  <c r="D352" i="2"/>
  <c r="C352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AH347" i="2"/>
  <c r="AG347" i="2"/>
  <c r="AF347" i="2"/>
  <c r="AE347" i="2"/>
  <c r="G347" i="5" s="1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E347" i="5" s="1"/>
  <c r="R347" i="2"/>
  <c r="Q347" i="2"/>
  <c r="P347" i="2"/>
  <c r="O347" i="2"/>
  <c r="N347" i="2"/>
  <c r="M347" i="2"/>
  <c r="L347" i="2"/>
  <c r="K347" i="2"/>
  <c r="D347" i="5" s="1"/>
  <c r="J347" i="2"/>
  <c r="I347" i="2"/>
  <c r="H347" i="2"/>
  <c r="G347" i="2"/>
  <c r="F347" i="2"/>
  <c r="E347" i="2"/>
  <c r="D347" i="2"/>
  <c r="C347" i="2"/>
  <c r="AH346" i="2"/>
  <c r="AG346" i="2"/>
  <c r="AF346" i="2"/>
  <c r="AE346" i="2"/>
  <c r="G346" i="5" s="1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AH344" i="2"/>
  <c r="AG344" i="2"/>
  <c r="AF344" i="2"/>
  <c r="AE344" i="2"/>
  <c r="G344" i="5" s="1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D344" i="5" s="1"/>
  <c r="J344" i="2"/>
  <c r="I344" i="2"/>
  <c r="H344" i="2"/>
  <c r="G344" i="2"/>
  <c r="F344" i="2"/>
  <c r="E344" i="2"/>
  <c r="D344" i="2"/>
  <c r="C344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AH339" i="2"/>
  <c r="AG339" i="2"/>
  <c r="AF339" i="2"/>
  <c r="AE339" i="2"/>
  <c r="G339" i="5" s="1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E339" i="5" s="1"/>
  <c r="R339" i="2"/>
  <c r="Q339" i="2"/>
  <c r="P339" i="2"/>
  <c r="O339" i="2"/>
  <c r="N339" i="2"/>
  <c r="M339" i="2"/>
  <c r="L339" i="2"/>
  <c r="K339" i="2"/>
  <c r="D339" i="5" s="1"/>
  <c r="J339" i="2"/>
  <c r="I339" i="2"/>
  <c r="H339" i="2"/>
  <c r="G339" i="2"/>
  <c r="F339" i="2"/>
  <c r="E339" i="2"/>
  <c r="D339" i="2"/>
  <c r="C339" i="2"/>
  <c r="AH338" i="2"/>
  <c r="AG338" i="2"/>
  <c r="AF338" i="2"/>
  <c r="AE338" i="2"/>
  <c r="G338" i="5" s="1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D337" i="5" s="1"/>
  <c r="J337" i="2"/>
  <c r="I337" i="2"/>
  <c r="H337" i="2"/>
  <c r="G337" i="2"/>
  <c r="F337" i="2"/>
  <c r="E337" i="2"/>
  <c r="D337" i="2"/>
  <c r="C337" i="2"/>
  <c r="AH336" i="2"/>
  <c r="AG336" i="2"/>
  <c r="AF336" i="2"/>
  <c r="AE336" i="2"/>
  <c r="G336" i="5" s="1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D336" i="5" s="1"/>
  <c r="J336" i="2"/>
  <c r="I336" i="2"/>
  <c r="H336" i="2"/>
  <c r="G336" i="2"/>
  <c r="F336" i="2"/>
  <c r="E336" i="2"/>
  <c r="D336" i="2"/>
  <c r="C336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AH331" i="2"/>
  <c r="AG331" i="2"/>
  <c r="AF331" i="2"/>
  <c r="AE331" i="2"/>
  <c r="G331" i="5" s="1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E331" i="5" s="1"/>
  <c r="R331" i="2"/>
  <c r="Q331" i="2"/>
  <c r="P331" i="2"/>
  <c r="O331" i="2"/>
  <c r="N331" i="2"/>
  <c r="M331" i="2"/>
  <c r="L331" i="2"/>
  <c r="K331" i="2"/>
  <c r="D331" i="5" s="1"/>
  <c r="J331" i="2"/>
  <c r="I331" i="2"/>
  <c r="H331" i="2"/>
  <c r="G331" i="2"/>
  <c r="F331" i="2"/>
  <c r="E331" i="2"/>
  <c r="D331" i="2"/>
  <c r="C331" i="2"/>
  <c r="AH330" i="2"/>
  <c r="AG330" i="2"/>
  <c r="AF330" i="2"/>
  <c r="AE330" i="2"/>
  <c r="G330" i="5" s="1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D329" i="5" s="1"/>
  <c r="J329" i="2"/>
  <c r="I329" i="2"/>
  <c r="H329" i="2"/>
  <c r="G329" i="2"/>
  <c r="F329" i="2"/>
  <c r="E329" i="2"/>
  <c r="D329" i="2"/>
  <c r="C329" i="2"/>
  <c r="AH328" i="2"/>
  <c r="AG328" i="2"/>
  <c r="AF328" i="2"/>
  <c r="AE328" i="2"/>
  <c r="G328" i="5" s="1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D328" i="5" s="1"/>
  <c r="J328" i="2"/>
  <c r="I328" i="2"/>
  <c r="H328" i="2"/>
  <c r="G328" i="2"/>
  <c r="F328" i="2"/>
  <c r="E328" i="2"/>
  <c r="D328" i="2"/>
  <c r="C328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AH323" i="2"/>
  <c r="AG323" i="2"/>
  <c r="AF323" i="2"/>
  <c r="AE323" i="2"/>
  <c r="G323" i="5" s="1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E323" i="5" s="1"/>
  <c r="R323" i="2"/>
  <c r="Q323" i="2"/>
  <c r="P323" i="2"/>
  <c r="O323" i="2"/>
  <c r="N323" i="2"/>
  <c r="M323" i="2"/>
  <c r="L323" i="2"/>
  <c r="K323" i="2"/>
  <c r="D323" i="5" s="1"/>
  <c r="J323" i="2"/>
  <c r="I323" i="2"/>
  <c r="H323" i="2"/>
  <c r="G323" i="2"/>
  <c r="F323" i="2"/>
  <c r="E323" i="2"/>
  <c r="D323" i="2"/>
  <c r="C323" i="2"/>
  <c r="AH322" i="2"/>
  <c r="AG322" i="2"/>
  <c r="AF322" i="2"/>
  <c r="AE322" i="2"/>
  <c r="G322" i="5" s="1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D321" i="5" s="1"/>
  <c r="J321" i="2"/>
  <c r="I321" i="2"/>
  <c r="H321" i="2"/>
  <c r="G321" i="2"/>
  <c r="F321" i="2"/>
  <c r="E321" i="2"/>
  <c r="D321" i="2"/>
  <c r="C321" i="2"/>
  <c r="AH320" i="2"/>
  <c r="AG320" i="2"/>
  <c r="AF320" i="2"/>
  <c r="AE320" i="2"/>
  <c r="G320" i="5" s="1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D320" i="5" s="1"/>
  <c r="J320" i="2"/>
  <c r="I320" i="2"/>
  <c r="H320" i="2"/>
  <c r="G320" i="2"/>
  <c r="F320" i="2"/>
  <c r="E320" i="2"/>
  <c r="D320" i="2"/>
  <c r="C320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AH315" i="2"/>
  <c r="AG315" i="2"/>
  <c r="AF315" i="2"/>
  <c r="AE315" i="2"/>
  <c r="G315" i="5" s="1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E315" i="5" s="1"/>
  <c r="R315" i="2"/>
  <c r="Q315" i="2"/>
  <c r="P315" i="2"/>
  <c r="O315" i="2"/>
  <c r="N315" i="2"/>
  <c r="M315" i="2"/>
  <c r="L315" i="2"/>
  <c r="K315" i="2"/>
  <c r="D315" i="5" s="1"/>
  <c r="J315" i="2"/>
  <c r="I315" i="2"/>
  <c r="H315" i="2"/>
  <c r="G315" i="2"/>
  <c r="F315" i="2"/>
  <c r="E315" i="2"/>
  <c r="D315" i="2"/>
  <c r="C315" i="2"/>
  <c r="AH314" i="2"/>
  <c r="AG314" i="2"/>
  <c r="AF314" i="2"/>
  <c r="AE314" i="2"/>
  <c r="G314" i="5" s="1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D313" i="5" s="1"/>
  <c r="J313" i="2"/>
  <c r="I313" i="2"/>
  <c r="H313" i="2"/>
  <c r="G313" i="2"/>
  <c r="F313" i="2"/>
  <c r="E313" i="2"/>
  <c r="D313" i="2"/>
  <c r="C313" i="2"/>
  <c r="AH312" i="2"/>
  <c r="AG312" i="2"/>
  <c r="AF312" i="2"/>
  <c r="AE312" i="2"/>
  <c r="G312" i="5" s="1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D312" i="5" s="1"/>
  <c r="J312" i="2"/>
  <c r="I312" i="2"/>
  <c r="H312" i="2"/>
  <c r="G312" i="2"/>
  <c r="F312" i="2"/>
  <c r="E312" i="2"/>
  <c r="D312" i="2"/>
  <c r="C312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AH307" i="2"/>
  <c r="AG307" i="2"/>
  <c r="AF307" i="2"/>
  <c r="AE307" i="2"/>
  <c r="G307" i="5" s="1"/>
  <c r="AD307" i="2"/>
  <c r="AC307" i="2"/>
  <c r="AB307" i="2"/>
  <c r="AA307" i="2"/>
  <c r="F307" i="5" s="1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AH306" i="2"/>
  <c r="AG306" i="2"/>
  <c r="AF306" i="2"/>
  <c r="AE306" i="2"/>
  <c r="G306" i="5" s="1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C305" i="5" s="1"/>
  <c r="F305" i="2"/>
  <c r="E305" i="2"/>
  <c r="D305" i="2"/>
  <c r="C305" i="2"/>
  <c r="AH304" i="2"/>
  <c r="AG304" i="2"/>
  <c r="AF304" i="2"/>
  <c r="AE304" i="2"/>
  <c r="G304" i="5" s="1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E304" i="5" s="1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C303" i="5" s="1"/>
  <c r="F303" i="2"/>
  <c r="E303" i="2"/>
  <c r="D303" i="2"/>
  <c r="C303" i="2"/>
  <c r="AH299" i="2"/>
  <c r="AG299" i="2"/>
  <c r="AF299" i="2"/>
  <c r="AE299" i="2"/>
  <c r="G299" i="5" s="1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E299" i="5" s="1"/>
  <c r="R299" i="2"/>
  <c r="Q299" i="2"/>
  <c r="P299" i="2"/>
  <c r="O299" i="2"/>
  <c r="N299" i="2"/>
  <c r="M299" i="2"/>
  <c r="L299" i="2"/>
  <c r="K299" i="2"/>
  <c r="D299" i="5" s="1"/>
  <c r="J299" i="2"/>
  <c r="I299" i="2"/>
  <c r="H299" i="2"/>
  <c r="G299" i="2"/>
  <c r="F299" i="2"/>
  <c r="E299" i="2"/>
  <c r="D299" i="2"/>
  <c r="C299" i="2"/>
  <c r="AH298" i="2"/>
  <c r="AG298" i="2"/>
  <c r="AF298" i="2"/>
  <c r="AE298" i="2"/>
  <c r="G298" i="5" s="1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D297" i="5" s="1"/>
  <c r="J297" i="2"/>
  <c r="I297" i="2"/>
  <c r="H297" i="2"/>
  <c r="G297" i="2"/>
  <c r="F297" i="2"/>
  <c r="E297" i="2"/>
  <c r="D297" i="2"/>
  <c r="C297" i="2"/>
  <c r="AH296" i="2"/>
  <c r="AG296" i="2"/>
  <c r="AF296" i="2"/>
  <c r="AE296" i="2"/>
  <c r="G296" i="5" s="1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D296" i="5" s="1"/>
  <c r="J296" i="2"/>
  <c r="I296" i="2"/>
  <c r="H296" i="2"/>
  <c r="G296" i="2"/>
  <c r="F296" i="2"/>
  <c r="E296" i="2"/>
  <c r="D296" i="2"/>
  <c r="C296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AH291" i="2"/>
  <c r="AG291" i="2"/>
  <c r="AF291" i="2"/>
  <c r="AE291" i="2"/>
  <c r="G291" i="5" s="1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E291" i="5" s="1"/>
  <c r="K291" i="5" s="1"/>
  <c r="R291" i="2"/>
  <c r="Q291" i="2"/>
  <c r="P291" i="2"/>
  <c r="O291" i="2"/>
  <c r="N291" i="2"/>
  <c r="M291" i="2"/>
  <c r="L291" i="2"/>
  <c r="K291" i="2"/>
  <c r="D291" i="5" s="1"/>
  <c r="J291" i="2"/>
  <c r="I291" i="2"/>
  <c r="H291" i="2"/>
  <c r="G291" i="2"/>
  <c r="F291" i="2"/>
  <c r="E291" i="2"/>
  <c r="D291" i="2"/>
  <c r="C291" i="2"/>
  <c r="AH290" i="2"/>
  <c r="AG290" i="2"/>
  <c r="AF290" i="2"/>
  <c r="AE290" i="2"/>
  <c r="G290" i="5" s="1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D289" i="5" s="1"/>
  <c r="J289" i="2"/>
  <c r="I289" i="2"/>
  <c r="H289" i="2"/>
  <c r="G289" i="2"/>
  <c r="F289" i="2"/>
  <c r="E289" i="2"/>
  <c r="D289" i="2"/>
  <c r="C289" i="2"/>
  <c r="AH288" i="2"/>
  <c r="AG288" i="2"/>
  <c r="AF288" i="2"/>
  <c r="AE288" i="2"/>
  <c r="G288" i="5" s="1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D288" i="5" s="1"/>
  <c r="J288" i="2"/>
  <c r="I288" i="2"/>
  <c r="H288" i="2"/>
  <c r="G288" i="2"/>
  <c r="F288" i="2"/>
  <c r="E288" i="2"/>
  <c r="D288" i="2"/>
  <c r="C288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AH283" i="2"/>
  <c r="AG283" i="2"/>
  <c r="AF283" i="2"/>
  <c r="AE283" i="2"/>
  <c r="G283" i="5" s="1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E283" i="5" s="1"/>
  <c r="R283" i="2"/>
  <c r="Q283" i="2"/>
  <c r="P283" i="2"/>
  <c r="O283" i="2"/>
  <c r="N283" i="2"/>
  <c r="M283" i="2"/>
  <c r="L283" i="2"/>
  <c r="K283" i="2"/>
  <c r="D283" i="5" s="1"/>
  <c r="J283" i="2"/>
  <c r="I283" i="2"/>
  <c r="H283" i="2"/>
  <c r="G283" i="2"/>
  <c r="F283" i="2"/>
  <c r="E283" i="2"/>
  <c r="D283" i="2"/>
  <c r="C283" i="2"/>
  <c r="AH282" i="2"/>
  <c r="AG282" i="2"/>
  <c r="AF282" i="2"/>
  <c r="AE282" i="2"/>
  <c r="G282" i="5" s="1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D281" i="5" s="1"/>
  <c r="J281" i="2"/>
  <c r="I281" i="2"/>
  <c r="H281" i="2"/>
  <c r="G281" i="2"/>
  <c r="F281" i="2"/>
  <c r="E281" i="2"/>
  <c r="D281" i="2"/>
  <c r="C281" i="2"/>
  <c r="AH280" i="2"/>
  <c r="AG280" i="2"/>
  <c r="AF280" i="2"/>
  <c r="AE280" i="2"/>
  <c r="G280" i="5" s="1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D280" i="5" s="1"/>
  <c r="J280" i="2"/>
  <c r="I280" i="2"/>
  <c r="H280" i="2"/>
  <c r="G280" i="2"/>
  <c r="F280" i="2"/>
  <c r="E280" i="2"/>
  <c r="D280" i="2"/>
  <c r="C280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AH275" i="2"/>
  <c r="AG275" i="2"/>
  <c r="AF275" i="2"/>
  <c r="AE275" i="2"/>
  <c r="G275" i="5" s="1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E275" i="5" s="1"/>
  <c r="R275" i="2"/>
  <c r="Q275" i="2"/>
  <c r="P275" i="2"/>
  <c r="O275" i="2"/>
  <c r="N275" i="2"/>
  <c r="M275" i="2"/>
  <c r="L275" i="2"/>
  <c r="K275" i="2"/>
  <c r="D275" i="5" s="1"/>
  <c r="J275" i="2"/>
  <c r="I275" i="2"/>
  <c r="H275" i="2"/>
  <c r="G275" i="2"/>
  <c r="F275" i="2"/>
  <c r="E275" i="2"/>
  <c r="D275" i="2"/>
  <c r="C275" i="2"/>
  <c r="AH274" i="2"/>
  <c r="AG274" i="2"/>
  <c r="AF274" i="2"/>
  <c r="AE274" i="2"/>
  <c r="G274" i="5" s="1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D273" i="5" s="1"/>
  <c r="J273" i="2"/>
  <c r="I273" i="2"/>
  <c r="H273" i="2"/>
  <c r="G273" i="2"/>
  <c r="F273" i="2"/>
  <c r="E273" i="2"/>
  <c r="D273" i="2"/>
  <c r="C273" i="2"/>
  <c r="AH272" i="2"/>
  <c r="AG272" i="2"/>
  <c r="AF272" i="2"/>
  <c r="AE272" i="2"/>
  <c r="G272" i="5" s="1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D272" i="5" s="1"/>
  <c r="J272" i="2"/>
  <c r="I272" i="2"/>
  <c r="H272" i="2"/>
  <c r="G272" i="2"/>
  <c r="F272" i="2"/>
  <c r="E272" i="2"/>
  <c r="D272" i="2"/>
  <c r="C272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AH267" i="2"/>
  <c r="AG267" i="2"/>
  <c r="AF267" i="2"/>
  <c r="AE267" i="2"/>
  <c r="G267" i="5" s="1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E267" i="5" s="1"/>
  <c r="R267" i="2"/>
  <c r="Q267" i="2"/>
  <c r="P267" i="2"/>
  <c r="O267" i="2"/>
  <c r="N267" i="2"/>
  <c r="M267" i="2"/>
  <c r="L267" i="2"/>
  <c r="K267" i="2"/>
  <c r="D267" i="5" s="1"/>
  <c r="J267" i="2"/>
  <c r="I267" i="2"/>
  <c r="H267" i="2"/>
  <c r="G267" i="2"/>
  <c r="F267" i="2"/>
  <c r="E267" i="2"/>
  <c r="D267" i="2"/>
  <c r="C267" i="2"/>
  <c r="AH266" i="2"/>
  <c r="AG266" i="2"/>
  <c r="AF266" i="2"/>
  <c r="AE266" i="2"/>
  <c r="G266" i="5" s="1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AH264" i="2"/>
  <c r="AG264" i="2"/>
  <c r="AF264" i="2"/>
  <c r="AE264" i="2"/>
  <c r="G264" i="5" s="1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D264" i="5" s="1"/>
  <c r="J264" i="2"/>
  <c r="I264" i="2"/>
  <c r="H264" i="2"/>
  <c r="G264" i="2"/>
  <c r="F264" i="2"/>
  <c r="E264" i="2"/>
  <c r="D264" i="2"/>
  <c r="C264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AH259" i="2"/>
  <c r="AG259" i="2"/>
  <c r="AF259" i="2"/>
  <c r="AE259" i="2"/>
  <c r="G259" i="5" s="1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E259" i="5" s="1"/>
  <c r="R259" i="2"/>
  <c r="Q259" i="2"/>
  <c r="P259" i="2"/>
  <c r="O259" i="2"/>
  <c r="N259" i="2"/>
  <c r="M259" i="2"/>
  <c r="L259" i="2"/>
  <c r="K259" i="2"/>
  <c r="D259" i="5" s="1"/>
  <c r="J259" i="2"/>
  <c r="I259" i="2"/>
  <c r="H259" i="2"/>
  <c r="G259" i="2"/>
  <c r="F259" i="2"/>
  <c r="E259" i="2"/>
  <c r="D259" i="2"/>
  <c r="C259" i="2"/>
  <c r="AH258" i="2"/>
  <c r="AG258" i="2"/>
  <c r="AF258" i="2"/>
  <c r="AE258" i="2"/>
  <c r="G258" i="5" s="1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D257" i="5" s="1"/>
  <c r="J257" i="2"/>
  <c r="I257" i="2"/>
  <c r="H257" i="2"/>
  <c r="G257" i="2"/>
  <c r="F257" i="2"/>
  <c r="E257" i="2"/>
  <c r="D257" i="2"/>
  <c r="C257" i="2"/>
  <c r="AH256" i="2"/>
  <c r="AG256" i="2"/>
  <c r="AF256" i="2"/>
  <c r="AE256" i="2"/>
  <c r="G256" i="5" s="1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D256" i="5" s="1"/>
  <c r="J256" i="2"/>
  <c r="I256" i="2"/>
  <c r="H256" i="2"/>
  <c r="G256" i="2"/>
  <c r="F256" i="2"/>
  <c r="E256" i="2"/>
  <c r="D256" i="2"/>
  <c r="C256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AH251" i="2"/>
  <c r="AG251" i="2"/>
  <c r="AF251" i="2"/>
  <c r="AE251" i="2"/>
  <c r="G251" i="5" s="1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E251" i="5" s="1"/>
  <c r="R251" i="2"/>
  <c r="Q251" i="2"/>
  <c r="P251" i="2"/>
  <c r="O251" i="2"/>
  <c r="N251" i="2"/>
  <c r="M251" i="2"/>
  <c r="L251" i="2"/>
  <c r="K251" i="2"/>
  <c r="D251" i="5" s="1"/>
  <c r="J251" i="2"/>
  <c r="I251" i="2"/>
  <c r="H251" i="2"/>
  <c r="G251" i="2"/>
  <c r="F251" i="2"/>
  <c r="E251" i="2"/>
  <c r="D251" i="2"/>
  <c r="C251" i="2"/>
  <c r="AH250" i="2"/>
  <c r="AG250" i="2"/>
  <c r="AF250" i="2"/>
  <c r="AE250" i="2"/>
  <c r="G250" i="5" s="1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D249" i="5" s="1"/>
  <c r="J249" i="2"/>
  <c r="I249" i="2"/>
  <c r="H249" i="2"/>
  <c r="G249" i="2"/>
  <c r="F249" i="2"/>
  <c r="E249" i="2"/>
  <c r="D249" i="2"/>
  <c r="C249" i="2"/>
  <c r="AH248" i="2"/>
  <c r="AG248" i="2"/>
  <c r="AF248" i="2"/>
  <c r="AE248" i="2"/>
  <c r="G248" i="5" s="1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D248" i="5" s="1"/>
  <c r="J248" i="2"/>
  <c r="I248" i="2"/>
  <c r="H248" i="2"/>
  <c r="G248" i="2"/>
  <c r="F248" i="2"/>
  <c r="E248" i="2"/>
  <c r="D248" i="2"/>
  <c r="C248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AH243" i="2"/>
  <c r="AG243" i="2"/>
  <c r="AF243" i="2"/>
  <c r="AE243" i="2"/>
  <c r="G243" i="5" s="1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E243" i="5" s="1"/>
  <c r="R243" i="2"/>
  <c r="Q243" i="2"/>
  <c r="P243" i="2"/>
  <c r="O243" i="2"/>
  <c r="N243" i="2"/>
  <c r="M243" i="2"/>
  <c r="L243" i="2"/>
  <c r="K243" i="2"/>
  <c r="D243" i="5" s="1"/>
  <c r="J243" i="2"/>
  <c r="I243" i="2"/>
  <c r="H243" i="2"/>
  <c r="G243" i="2"/>
  <c r="F243" i="2"/>
  <c r="E243" i="2"/>
  <c r="D243" i="2"/>
  <c r="C243" i="2"/>
  <c r="AH242" i="2"/>
  <c r="AG242" i="2"/>
  <c r="AF242" i="2"/>
  <c r="AE242" i="2"/>
  <c r="G242" i="5" s="1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D241" i="5" s="1"/>
  <c r="J241" i="2"/>
  <c r="I241" i="2"/>
  <c r="H241" i="2"/>
  <c r="G241" i="2"/>
  <c r="F241" i="2"/>
  <c r="E241" i="2"/>
  <c r="D241" i="2"/>
  <c r="C241" i="2"/>
  <c r="AH240" i="2"/>
  <c r="AG240" i="2"/>
  <c r="AF240" i="2"/>
  <c r="AE240" i="2"/>
  <c r="G240" i="5" s="1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D240" i="5" s="1"/>
  <c r="J240" i="2"/>
  <c r="I240" i="2"/>
  <c r="H240" i="2"/>
  <c r="G240" i="2"/>
  <c r="F240" i="2"/>
  <c r="E240" i="2"/>
  <c r="D240" i="2"/>
  <c r="C240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AH235" i="2"/>
  <c r="AG235" i="2"/>
  <c r="AF235" i="2"/>
  <c r="AE235" i="2"/>
  <c r="G235" i="5" s="1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E235" i="5" s="1"/>
  <c r="R235" i="2"/>
  <c r="Q235" i="2"/>
  <c r="P235" i="2"/>
  <c r="O235" i="2"/>
  <c r="N235" i="2"/>
  <c r="M235" i="2"/>
  <c r="L235" i="2"/>
  <c r="K235" i="2"/>
  <c r="D235" i="5" s="1"/>
  <c r="K235" i="5" s="1"/>
  <c r="J235" i="2"/>
  <c r="I235" i="2"/>
  <c r="H235" i="2"/>
  <c r="G235" i="2"/>
  <c r="F235" i="2"/>
  <c r="E235" i="2"/>
  <c r="D235" i="2"/>
  <c r="C235" i="2"/>
  <c r="AH234" i="2"/>
  <c r="AG234" i="2"/>
  <c r="AF234" i="2"/>
  <c r="AE234" i="2"/>
  <c r="G234" i="5" s="1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D233" i="5" s="1"/>
  <c r="J233" i="2"/>
  <c r="I233" i="2"/>
  <c r="H233" i="2"/>
  <c r="G233" i="2"/>
  <c r="F233" i="2"/>
  <c r="E233" i="2"/>
  <c r="D233" i="2"/>
  <c r="C233" i="2"/>
  <c r="AH232" i="2"/>
  <c r="AG232" i="2"/>
  <c r="AF232" i="2"/>
  <c r="AE232" i="2"/>
  <c r="G232" i="5" s="1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D232" i="5" s="1"/>
  <c r="J232" i="2"/>
  <c r="I232" i="2"/>
  <c r="H232" i="2"/>
  <c r="G232" i="2"/>
  <c r="F232" i="2"/>
  <c r="E232" i="2"/>
  <c r="D232" i="2"/>
  <c r="C232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AH227" i="2"/>
  <c r="AG227" i="2"/>
  <c r="AF227" i="2"/>
  <c r="AE227" i="2"/>
  <c r="G227" i="5" s="1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E227" i="5" s="1"/>
  <c r="R227" i="2"/>
  <c r="Q227" i="2"/>
  <c r="P227" i="2"/>
  <c r="O227" i="2"/>
  <c r="N227" i="2"/>
  <c r="M227" i="2"/>
  <c r="L227" i="2"/>
  <c r="K227" i="2"/>
  <c r="D227" i="5" s="1"/>
  <c r="J227" i="2"/>
  <c r="I227" i="2"/>
  <c r="H227" i="2"/>
  <c r="G227" i="2"/>
  <c r="F227" i="2"/>
  <c r="E227" i="2"/>
  <c r="D227" i="2"/>
  <c r="C227" i="2"/>
  <c r="AH226" i="2"/>
  <c r="AG226" i="2"/>
  <c r="AF226" i="2"/>
  <c r="AE226" i="2"/>
  <c r="G226" i="5" s="1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AH224" i="2"/>
  <c r="AG224" i="2"/>
  <c r="AF224" i="2"/>
  <c r="AE224" i="2"/>
  <c r="G224" i="5" s="1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D224" i="5" s="1"/>
  <c r="J224" i="2"/>
  <c r="I224" i="2"/>
  <c r="H224" i="2"/>
  <c r="G224" i="2"/>
  <c r="F224" i="2"/>
  <c r="E224" i="2"/>
  <c r="D224" i="2"/>
  <c r="C224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AH219" i="2"/>
  <c r="AG219" i="2"/>
  <c r="AF219" i="2"/>
  <c r="AE219" i="2"/>
  <c r="G219" i="5" s="1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E219" i="5" s="1"/>
  <c r="R219" i="2"/>
  <c r="Q219" i="2"/>
  <c r="P219" i="2"/>
  <c r="O219" i="2"/>
  <c r="N219" i="2"/>
  <c r="M219" i="2"/>
  <c r="L219" i="2"/>
  <c r="K219" i="2"/>
  <c r="D219" i="5" s="1"/>
  <c r="J219" i="2"/>
  <c r="I219" i="2"/>
  <c r="H219" i="2"/>
  <c r="G219" i="2"/>
  <c r="F219" i="2"/>
  <c r="E219" i="2"/>
  <c r="D219" i="2"/>
  <c r="C219" i="2"/>
  <c r="AH218" i="2"/>
  <c r="AG218" i="2"/>
  <c r="AF218" i="2"/>
  <c r="AE218" i="2"/>
  <c r="G218" i="5" s="1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D217" i="5" s="1"/>
  <c r="J217" i="2"/>
  <c r="I217" i="2"/>
  <c r="H217" i="2"/>
  <c r="G217" i="2"/>
  <c r="F217" i="2"/>
  <c r="E217" i="2"/>
  <c r="D217" i="2"/>
  <c r="C217" i="2"/>
  <c r="AH216" i="2"/>
  <c r="AG216" i="2"/>
  <c r="AF216" i="2"/>
  <c r="AE216" i="2"/>
  <c r="G216" i="5" s="1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D216" i="5" s="1"/>
  <c r="J216" i="2"/>
  <c r="I216" i="2"/>
  <c r="H216" i="2"/>
  <c r="G216" i="2"/>
  <c r="F216" i="2"/>
  <c r="E216" i="2"/>
  <c r="D216" i="2"/>
  <c r="C216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AH211" i="2"/>
  <c r="AG211" i="2"/>
  <c r="AF211" i="2"/>
  <c r="AE211" i="2"/>
  <c r="G211" i="5" s="1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E211" i="5" s="1"/>
  <c r="R211" i="2"/>
  <c r="Q211" i="2"/>
  <c r="P211" i="2"/>
  <c r="O211" i="2"/>
  <c r="N211" i="2"/>
  <c r="M211" i="2"/>
  <c r="L211" i="2"/>
  <c r="K211" i="2"/>
  <c r="D211" i="5" s="1"/>
  <c r="J211" i="2"/>
  <c r="I211" i="2"/>
  <c r="H211" i="2"/>
  <c r="G211" i="2"/>
  <c r="F211" i="2"/>
  <c r="E211" i="2"/>
  <c r="D211" i="2"/>
  <c r="C211" i="2"/>
  <c r="AH210" i="2"/>
  <c r="AG210" i="2"/>
  <c r="AF210" i="2"/>
  <c r="AE210" i="2"/>
  <c r="G210" i="5" s="1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D209" i="5" s="1"/>
  <c r="J209" i="2"/>
  <c r="I209" i="2"/>
  <c r="H209" i="2"/>
  <c r="G209" i="2"/>
  <c r="F209" i="2"/>
  <c r="E209" i="2"/>
  <c r="D209" i="2"/>
  <c r="C209" i="2"/>
  <c r="AH208" i="2"/>
  <c r="AG208" i="2"/>
  <c r="AF208" i="2"/>
  <c r="AE208" i="2"/>
  <c r="G208" i="5" s="1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D208" i="5" s="1"/>
  <c r="J208" i="2"/>
  <c r="I208" i="2"/>
  <c r="H208" i="2"/>
  <c r="G208" i="2"/>
  <c r="F208" i="2"/>
  <c r="E208" i="2"/>
  <c r="D208" i="2"/>
  <c r="C208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AH203" i="2"/>
  <c r="AG203" i="2"/>
  <c r="AF203" i="2"/>
  <c r="AE203" i="2"/>
  <c r="G203" i="5" s="1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E203" i="5" s="1"/>
  <c r="R203" i="2"/>
  <c r="Q203" i="2"/>
  <c r="P203" i="2"/>
  <c r="O203" i="2"/>
  <c r="N203" i="2"/>
  <c r="M203" i="2"/>
  <c r="L203" i="2"/>
  <c r="K203" i="2"/>
  <c r="D203" i="5" s="1"/>
  <c r="J203" i="2"/>
  <c r="I203" i="2"/>
  <c r="H203" i="2"/>
  <c r="G203" i="2"/>
  <c r="F203" i="2"/>
  <c r="E203" i="2"/>
  <c r="D203" i="2"/>
  <c r="C203" i="2"/>
  <c r="AH202" i="2"/>
  <c r="AG202" i="2"/>
  <c r="AF202" i="2"/>
  <c r="AE202" i="2"/>
  <c r="G202" i="5" s="1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D201" i="5" s="1"/>
  <c r="J201" i="2"/>
  <c r="I201" i="2"/>
  <c r="H201" i="2"/>
  <c r="G201" i="2"/>
  <c r="F201" i="2"/>
  <c r="E201" i="2"/>
  <c r="D201" i="2"/>
  <c r="C201" i="2"/>
  <c r="AH200" i="2"/>
  <c r="AG200" i="2"/>
  <c r="AF200" i="2"/>
  <c r="AE200" i="2"/>
  <c r="G200" i="5" s="1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D200" i="5" s="1"/>
  <c r="J200" i="2"/>
  <c r="I200" i="2"/>
  <c r="H200" i="2"/>
  <c r="G200" i="2"/>
  <c r="F200" i="2"/>
  <c r="E200" i="2"/>
  <c r="D200" i="2"/>
  <c r="C200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AH195" i="2"/>
  <c r="AG195" i="2"/>
  <c r="AF195" i="2"/>
  <c r="AE195" i="2"/>
  <c r="G195" i="5" s="1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E195" i="5" s="1"/>
  <c r="R195" i="2"/>
  <c r="Q195" i="2"/>
  <c r="P195" i="2"/>
  <c r="O195" i="2"/>
  <c r="N195" i="2"/>
  <c r="M195" i="2"/>
  <c r="L195" i="2"/>
  <c r="K195" i="2"/>
  <c r="D195" i="5" s="1"/>
  <c r="J195" i="2"/>
  <c r="I195" i="2"/>
  <c r="H195" i="2"/>
  <c r="G195" i="2"/>
  <c r="F195" i="2"/>
  <c r="E195" i="2"/>
  <c r="D195" i="2"/>
  <c r="C195" i="2"/>
  <c r="AH194" i="2"/>
  <c r="AG194" i="2"/>
  <c r="AF194" i="2"/>
  <c r="AE194" i="2"/>
  <c r="G194" i="5" s="1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D193" i="5" s="1"/>
  <c r="J193" i="2"/>
  <c r="I193" i="2"/>
  <c r="H193" i="2"/>
  <c r="G193" i="2"/>
  <c r="F193" i="2"/>
  <c r="E193" i="2"/>
  <c r="D193" i="2"/>
  <c r="C193" i="2"/>
  <c r="AH192" i="2"/>
  <c r="AG192" i="2"/>
  <c r="AF192" i="2"/>
  <c r="AE192" i="2"/>
  <c r="G192" i="5" s="1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D192" i="5" s="1"/>
  <c r="J192" i="2"/>
  <c r="I192" i="2"/>
  <c r="H192" i="2"/>
  <c r="G192" i="2"/>
  <c r="F192" i="2"/>
  <c r="E192" i="2"/>
  <c r="D192" i="2"/>
  <c r="C192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AH187" i="2"/>
  <c r="AG187" i="2"/>
  <c r="AF187" i="2"/>
  <c r="AE187" i="2"/>
  <c r="G187" i="5" s="1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E187" i="5" s="1"/>
  <c r="R187" i="2"/>
  <c r="Q187" i="2"/>
  <c r="P187" i="2"/>
  <c r="O187" i="2"/>
  <c r="N187" i="2"/>
  <c r="M187" i="2"/>
  <c r="L187" i="2"/>
  <c r="K187" i="2"/>
  <c r="D187" i="5" s="1"/>
  <c r="J187" i="2"/>
  <c r="I187" i="2"/>
  <c r="H187" i="2"/>
  <c r="G187" i="2"/>
  <c r="F187" i="2"/>
  <c r="E187" i="2"/>
  <c r="D187" i="2"/>
  <c r="C187" i="2"/>
  <c r="AH186" i="2"/>
  <c r="AG186" i="2"/>
  <c r="AF186" i="2"/>
  <c r="AE186" i="2"/>
  <c r="G186" i="5" s="1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D185" i="5" s="1"/>
  <c r="J185" i="2"/>
  <c r="I185" i="2"/>
  <c r="H185" i="2"/>
  <c r="G185" i="2"/>
  <c r="F185" i="2"/>
  <c r="E185" i="2"/>
  <c r="D185" i="2"/>
  <c r="C185" i="2"/>
  <c r="AH184" i="2"/>
  <c r="AG184" i="2"/>
  <c r="AF184" i="2"/>
  <c r="AE184" i="2"/>
  <c r="G184" i="5" s="1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D184" i="5" s="1"/>
  <c r="J184" i="2"/>
  <c r="I184" i="2"/>
  <c r="H184" i="2"/>
  <c r="G184" i="2"/>
  <c r="F184" i="2"/>
  <c r="E184" i="2"/>
  <c r="D184" i="2"/>
  <c r="C184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AH179" i="2"/>
  <c r="AG179" i="2"/>
  <c r="AF179" i="2"/>
  <c r="AE179" i="2"/>
  <c r="G179" i="5" s="1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E179" i="5" s="1"/>
  <c r="R179" i="2"/>
  <c r="Q179" i="2"/>
  <c r="P179" i="2"/>
  <c r="O179" i="2"/>
  <c r="N179" i="2"/>
  <c r="M179" i="2"/>
  <c r="L179" i="2"/>
  <c r="K179" i="2"/>
  <c r="D179" i="5" s="1"/>
  <c r="J179" i="2"/>
  <c r="I179" i="2"/>
  <c r="H179" i="2"/>
  <c r="G179" i="2"/>
  <c r="F179" i="2"/>
  <c r="E179" i="2"/>
  <c r="D179" i="2"/>
  <c r="C179" i="2"/>
  <c r="AH178" i="2"/>
  <c r="AG178" i="2"/>
  <c r="AF178" i="2"/>
  <c r="AE178" i="2"/>
  <c r="G178" i="5" s="1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D177" i="5" s="1"/>
  <c r="J177" i="2"/>
  <c r="I177" i="2"/>
  <c r="H177" i="2"/>
  <c r="G177" i="2"/>
  <c r="F177" i="2"/>
  <c r="E177" i="2"/>
  <c r="D177" i="2"/>
  <c r="C177" i="2"/>
  <c r="AH176" i="2"/>
  <c r="AG176" i="2"/>
  <c r="AF176" i="2"/>
  <c r="AE176" i="2"/>
  <c r="G176" i="5" s="1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D176" i="5" s="1"/>
  <c r="J176" i="2"/>
  <c r="I176" i="2"/>
  <c r="H176" i="2"/>
  <c r="G176" i="2"/>
  <c r="F176" i="2"/>
  <c r="E176" i="2"/>
  <c r="D176" i="2"/>
  <c r="C176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AH171" i="2"/>
  <c r="AG171" i="2"/>
  <c r="AF171" i="2"/>
  <c r="AE171" i="2"/>
  <c r="G171" i="5" s="1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E171" i="5" s="1"/>
  <c r="R171" i="2"/>
  <c r="Q171" i="2"/>
  <c r="P171" i="2"/>
  <c r="O171" i="2"/>
  <c r="N171" i="2"/>
  <c r="M171" i="2"/>
  <c r="L171" i="2"/>
  <c r="K171" i="2"/>
  <c r="D171" i="5" s="1"/>
  <c r="K171" i="5" s="1"/>
  <c r="J171" i="2"/>
  <c r="I171" i="2"/>
  <c r="H171" i="2"/>
  <c r="G171" i="2"/>
  <c r="F171" i="2"/>
  <c r="E171" i="2"/>
  <c r="D171" i="2"/>
  <c r="C171" i="2"/>
  <c r="AH170" i="2"/>
  <c r="AG170" i="2"/>
  <c r="AF170" i="2"/>
  <c r="AE170" i="2"/>
  <c r="G170" i="5" s="1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D169" i="5" s="1"/>
  <c r="J169" i="2"/>
  <c r="I169" i="2"/>
  <c r="H169" i="2"/>
  <c r="G169" i="2"/>
  <c r="F169" i="2"/>
  <c r="E169" i="2"/>
  <c r="D169" i="2"/>
  <c r="C169" i="2"/>
  <c r="AH168" i="2"/>
  <c r="AG168" i="2"/>
  <c r="AF168" i="2"/>
  <c r="AE168" i="2"/>
  <c r="G168" i="5" s="1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D168" i="5" s="1"/>
  <c r="J168" i="2"/>
  <c r="I168" i="2"/>
  <c r="H168" i="2"/>
  <c r="G168" i="2"/>
  <c r="F168" i="2"/>
  <c r="E168" i="2"/>
  <c r="D168" i="2"/>
  <c r="C168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AH163" i="2"/>
  <c r="AG163" i="2"/>
  <c r="AF163" i="2"/>
  <c r="AE163" i="2"/>
  <c r="G163" i="5" s="1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E163" i="5" s="1"/>
  <c r="K163" i="5" s="1"/>
  <c r="R163" i="2"/>
  <c r="Q163" i="2"/>
  <c r="P163" i="2"/>
  <c r="O163" i="2"/>
  <c r="N163" i="2"/>
  <c r="M163" i="2"/>
  <c r="L163" i="2"/>
  <c r="K163" i="2"/>
  <c r="D163" i="5" s="1"/>
  <c r="J163" i="2"/>
  <c r="I163" i="2"/>
  <c r="H163" i="2"/>
  <c r="G163" i="2"/>
  <c r="F163" i="2"/>
  <c r="E163" i="2"/>
  <c r="D163" i="2"/>
  <c r="C163" i="2"/>
  <c r="AH162" i="2"/>
  <c r="AG162" i="2"/>
  <c r="AF162" i="2"/>
  <c r="AE162" i="2"/>
  <c r="G162" i="5" s="1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D161" i="5" s="1"/>
  <c r="J161" i="2"/>
  <c r="I161" i="2"/>
  <c r="H161" i="2"/>
  <c r="G161" i="2"/>
  <c r="F161" i="2"/>
  <c r="E161" i="2"/>
  <c r="D161" i="2"/>
  <c r="C161" i="2"/>
  <c r="AH160" i="2"/>
  <c r="AG160" i="2"/>
  <c r="AF160" i="2"/>
  <c r="AE160" i="2"/>
  <c r="G160" i="5" s="1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D160" i="5" s="1"/>
  <c r="J160" i="2"/>
  <c r="I160" i="2"/>
  <c r="H160" i="2"/>
  <c r="G160" i="2"/>
  <c r="F160" i="2"/>
  <c r="E160" i="2"/>
  <c r="D160" i="2"/>
  <c r="C160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AH155" i="2"/>
  <c r="AG155" i="2"/>
  <c r="AF155" i="2"/>
  <c r="AE155" i="2"/>
  <c r="G155" i="5" s="1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E155" i="5" s="1"/>
  <c r="R155" i="2"/>
  <c r="Q155" i="2"/>
  <c r="P155" i="2"/>
  <c r="O155" i="2"/>
  <c r="N155" i="2"/>
  <c r="M155" i="2"/>
  <c r="L155" i="2"/>
  <c r="K155" i="2"/>
  <c r="D155" i="5" s="1"/>
  <c r="J155" i="2"/>
  <c r="I155" i="2"/>
  <c r="H155" i="2"/>
  <c r="G155" i="2"/>
  <c r="F155" i="2"/>
  <c r="E155" i="2"/>
  <c r="D155" i="2"/>
  <c r="C155" i="2"/>
  <c r="AH154" i="2"/>
  <c r="AG154" i="2"/>
  <c r="AF154" i="2"/>
  <c r="AE154" i="2"/>
  <c r="G154" i="5" s="1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D153" i="5" s="1"/>
  <c r="J153" i="2"/>
  <c r="I153" i="2"/>
  <c r="H153" i="2"/>
  <c r="G153" i="2"/>
  <c r="F153" i="2"/>
  <c r="E153" i="2"/>
  <c r="D153" i="2"/>
  <c r="C153" i="2"/>
  <c r="AH152" i="2"/>
  <c r="AG152" i="2"/>
  <c r="AF152" i="2"/>
  <c r="AE152" i="2"/>
  <c r="G152" i="5" s="1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D152" i="5" s="1"/>
  <c r="J152" i="2"/>
  <c r="I152" i="2"/>
  <c r="H152" i="2"/>
  <c r="G152" i="2"/>
  <c r="F152" i="2"/>
  <c r="E152" i="2"/>
  <c r="D152" i="2"/>
  <c r="C152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H147" i="2"/>
  <c r="AG147" i="2"/>
  <c r="AF147" i="2"/>
  <c r="AE147" i="2"/>
  <c r="G147" i="5" s="1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E147" i="5" s="1"/>
  <c r="R147" i="2"/>
  <c r="Q147" i="2"/>
  <c r="P147" i="2"/>
  <c r="O147" i="2"/>
  <c r="N147" i="2"/>
  <c r="M147" i="2"/>
  <c r="L147" i="2"/>
  <c r="K147" i="2"/>
  <c r="D147" i="5" s="1"/>
  <c r="J147" i="2"/>
  <c r="I147" i="2"/>
  <c r="H147" i="2"/>
  <c r="G147" i="2"/>
  <c r="C147" i="5" s="1"/>
  <c r="F147" i="2"/>
  <c r="E147" i="2"/>
  <c r="D147" i="2"/>
  <c r="C147" i="2"/>
  <c r="AH146" i="2"/>
  <c r="AG146" i="2"/>
  <c r="AF146" i="2"/>
  <c r="AE146" i="2"/>
  <c r="G146" i="5" s="1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D145" i="5" s="1"/>
  <c r="J145" i="2"/>
  <c r="I145" i="2"/>
  <c r="H145" i="2"/>
  <c r="G145" i="2"/>
  <c r="F145" i="2"/>
  <c r="E145" i="2"/>
  <c r="D145" i="2"/>
  <c r="C145" i="2"/>
  <c r="AH144" i="2"/>
  <c r="AG144" i="2"/>
  <c r="AF144" i="2"/>
  <c r="AE144" i="2"/>
  <c r="G144" i="5" s="1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D144" i="5" s="1"/>
  <c r="J144" i="2"/>
  <c r="I144" i="2"/>
  <c r="H144" i="2"/>
  <c r="G144" i="2"/>
  <c r="F144" i="2"/>
  <c r="E144" i="2"/>
  <c r="D144" i="2"/>
  <c r="C144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AH139" i="2"/>
  <c r="AG139" i="2"/>
  <c r="AF139" i="2"/>
  <c r="AE139" i="2"/>
  <c r="G139" i="5" s="1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E139" i="5" s="1"/>
  <c r="R139" i="2"/>
  <c r="Q139" i="2"/>
  <c r="P139" i="2"/>
  <c r="O139" i="2"/>
  <c r="N139" i="2"/>
  <c r="M139" i="2"/>
  <c r="L139" i="2"/>
  <c r="K139" i="2"/>
  <c r="D139" i="5" s="1"/>
  <c r="J139" i="2"/>
  <c r="I139" i="2"/>
  <c r="H139" i="2"/>
  <c r="G139" i="2"/>
  <c r="F139" i="2"/>
  <c r="E139" i="2"/>
  <c r="D139" i="2"/>
  <c r="C139" i="2"/>
  <c r="AH138" i="2"/>
  <c r="AG138" i="2"/>
  <c r="AF138" i="2"/>
  <c r="AE138" i="2"/>
  <c r="G138" i="5" s="1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AH137" i="2"/>
  <c r="AG137" i="2"/>
  <c r="AF137" i="2"/>
  <c r="AE137" i="2"/>
  <c r="G137" i="5" s="1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D137" i="5" s="1"/>
  <c r="J137" i="2"/>
  <c r="I137" i="2"/>
  <c r="H137" i="2"/>
  <c r="G137" i="2"/>
  <c r="F137" i="2"/>
  <c r="E137" i="2"/>
  <c r="D137" i="2"/>
  <c r="C137" i="2"/>
  <c r="AH136" i="2"/>
  <c r="AG136" i="2"/>
  <c r="AF136" i="2"/>
  <c r="AE136" i="2"/>
  <c r="G136" i="5" s="1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D136" i="5" s="1"/>
  <c r="J136" i="2"/>
  <c r="I136" i="2"/>
  <c r="H136" i="2"/>
  <c r="G136" i="2"/>
  <c r="F136" i="2"/>
  <c r="E136" i="2"/>
  <c r="D136" i="2"/>
  <c r="C136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AH131" i="2"/>
  <c r="AG131" i="2"/>
  <c r="AF131" i="2"/>
  <c r="AE131" i="2"/>
  <c r="G131" i="5" s="1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E131" i="5" s="1"/>
  <c r="R131" i="2"/>
  <c r="Q131" i="2"/>
  <c r="P131" i="2"/>
  <c r="O131" i="2"/>
  <c r="N131" i="2"/>
  <c r="M131" i="2"/>
  <c r="L131" i="2"/>
  <c r="K131" i="2"/>
  <c r="D131" i="5" s="1"/>
  <c r="J131" i="2"/>
  <c r="I131" i="2"/>
  <c r="H131" i="2"/>
  <c r="G131" i="2"/>
  <c r="C131" i="5" s="1"/>
  <c r="F131" i="2"/>
  <c r="E131" i="2"/>
  <c r="D131" i="2"/>
  <c r="C131" i="2"/>
  <c r="AH130" i="2"/>
  <c r="AG130" i="2"/>
  <c r="AF130" i="2"/>
  <c r="AE130" i="2"/>
  <c r="G130" i="5" s="1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D129" i="5" s="1"/>
  <c r="J129" i="2"/>
  <c r="I129" i="2"/>
  <c r="H129" i="2"/>
  <c r="G129" i="2"/>
  <c r="F129" i="2"/>
  <c r="E129" i="2"/>
  <c r="D129" i="2"/>
  <c r="C129" i="2"/>
  <c r="AH128" i="2"/>
  <c r="AG128" i="2"/>
  <c r="AF128" i="2"/>
  <c r="AE128" i="2"/>
  <c r="G128" i="5" s="1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D128" i="5" s="1"/>
  <c r="J128" i="2"/>
  <c r="I128" i="2"/>
  <c r="H128" i="2"/>
  <c r="G128" i="2"/>
  <c r="F128" i="2"/>
  <c r="E128" i="2"/>
  <c r="D128" i="2"/>
  <c r="C128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AH123" i="2"/>
  <c r="AG123" i="2"/>
  <c r="AF123" i="2"/>
  <c r="AE123" i="2"/>
  <c r="G123" i="5" s="1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E123" i="5" s="1"/>
  <c r="R123" i="2"/>
  <c r="Q123" i="2"/>
  <c r="P123" i="2"/>
  <c r="O123" i="2"/>
  <c r="N123" i="2"/>
  <c r="M123" i="2"/>
  <c r="L123" i="2"/>
  <c r="K123" i="2"/>
  <c r="D123" i="5" s="1"/>
  <c r="J123" i="2"/>
  <c r="I123" i="2"/>
  <c r="H123" i="2"/>
  <c r="G123" i="2"/>
  <c r="C123" i="5" s="1"/>
  <c r="F123" i="2"/>
  <c r="E123" i="2"/>
  <c r="D123" i="2"/>
  <c r="C123" i="2"/>
  <c r="AH122" i="2"/>
  <c r="AG122" i="2"/>
  <c r="AF122" i="2"/>
  <c r="AE122" i="2"/>
  <c r="G122" i="5" s="1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AH121" i="2"/>
  <c r="AG121" i="2"/>
  <c r="AF121" i="2"/>
  <c r="AE121" i="2"/>
  <c r="G121" i="5" s="1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AH120" i="2"/>
  <c r="AG120" i="2"/>
  <c r="AF120" i="2"/>
  <c r="AE120" i="2"/>
  <c r="G120" i="5" s="1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D120" i="5" s="1"/>
  <c r="J120" i="2"/>
  <c r="I120" i="2"/>
  <c r="H120" i="2"/>
  <c r="G120" i="2"/>
  <c r="C120" i="5" s="1"/>
  <c r="F120" i="2"/>
  <c r="E120" i="2"/>
  <c r="D120" i="2"/>
  <c r="C120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AH115" i="2"/>
  <c r="AG115" i="2"/>
  <c r="AF115" i="2"/>
  <c r="AE115" i="2"/>
  <c r="G115" i="5" s="1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E115" i="5" s="1"/>
  <c r="R115" i="2"/>
  <c r="Q115" i="2"/>
  <c r="P115" i="2"/>
  <c r="O115" i="2"/>
  <c r="N115" i="2"/>
  <c r="M115" i="2"/>
  <c r="L115" i="2"/>
  <c r="K115" i="2"/>
  <c r="D115" i="5" s="1"/>
  <c r="J115" i="2"/>
  <c r="I115" i="2"/>
  <c r="H115" i="2"/>
  <c r="G115" i="2"/>
  <c r="F115" i="2"/>
  <c r="E115" i="2"/>
  <c r="D115" i="2"/>
  <c r="C115" i="2"/>
  <c r="AH114" i="2"/>
  <c r="AG114" i="2"/>
  <c r="AF114" i="2"/>
  <c r="AE114" i="2"/>
  <c r="G114" i="5" s="1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AH113" i="2"/>
  <c r="AG113" i="2"/>
  <c r="AF113" i="2"/>
  <c r="AE113" i="2"/>
  <c r="G113" i="5" s="1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D113" i="5" s="1"/>
  <c r="J113" i="2"/>
  <c r="I113" i="2"/>
  <c r="H113" i="2"/>
  <c r="G113" i="2"/>
  <c r="F113" i="2"/>
  <c r="E113" i="2"/>
  <c r="D113" i="2"/>
  <c r="C113" i="2"/>
  <c r="AH112" i="2"/>
  <c r="AG112" i="2"/>
  <c r="AF112" i="2"/>
  <c r="AE112" i="2"/>
  <c r="G112" i="5" s="1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D112" i="5" s="1"/>
  <c r="J112" i="2"/>
  <c r="I112" i="2"/>
  <c r="H112" i="2"/>
  <c r="G112" i="2"/>
  <c r="C112" i="5" s="1"/>
  <c r="F112" i="2"/>
  <c r="E112" i="2"/>
  <c r="D112" i="2"/>
  <c r="C112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AH107" i="2"/>
  <c r="AG107" i="2"/>
  <c r="AF107" i="2"/>
  <c r="AE107" i="2"/>
  <c r="G107" i="5" s="1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E107" i="5" s="1"/>
  <c r="R107" i="2"/>
  <c r="Q107" i="2"/>
  <c r="P107" i="2"/>
  <c r="O107" i="2"/>
  <c r="N107" i="2"/>
  <c r="M107" i="2"/>
  <c r="L107" i="2"/>
  <c r="K107" i="2"/>
  <c r="D107" i="5" s="1"/>
  <c r="K107" i="5" s="1"/>
  <c r="J107" i="2"/>
  <c r="I107" i="2"/>
  <c r="H107" i="2"/>
  <c r="G107" i="2"/>
  <c r="C107" i="5" s="1"/>
  <c r="F107" i="2"/>
  <c r="E107" i="2"/>
  <c r="D107" i="2"/>
  <c r="C107" i="2"/>
  <c r="AH106" i="2"/>
  <c r="AG106" i="2"/>
  <c r="AF106" i="2"/>
  <c r="AE106" i="2"/>
  <c r="G106" i="5" s="1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AH105" i="2"/>
  <c r="AG105" i="2"/>
  <c r="AF105" i="2"/>
  <c r="AE105" i="2"/>
  <c r="G105" i="5" s="1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D105" i="5" s="1"/>
  <c r="J105" i="2"/>
  <c r="I105" i="2"/>
  <c r="H105" i="2"/>
  <c r="G105" i="2"/>
  <c r="F105" i="2"/>
  <c r="E105" i="2"/>
  <c r="D105" i="2"/>
  <c r="C105" i="2"/>
  <c r="AH104" i="2"/>
  <c r="AG104" i="2"/>
  <c r="AF104" i="2"/>
  <c r="AE104" i="2"/>
  <c r="G104" i="5" s="1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D104" i="5" s="1"/>
  <c r="J104" i="2"/>
  <c r="I104" i="2"/>
  <c r="H104" i="2"/>
  <c r="G104" i="2"/>
  <c r="F104" i="2"/>
  <c r="E104" i="2"/>
  <c r="D104" i="2"/>
  <c r="C104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H99" i="2"/>
  <c r="AG99" i="2"/>
  <c r="AF99" i="2"/>
  <c r="AE99" i="2"/>
  <c r="G99" i="5" s="1"/>
  <c r="AD99" i="2"/>
  <c r="AC99" i="2"/>
  <c r="AB99" i="2"/>
  <c r="AA99" i="2"/>
  <c r="Z99" i="2"/>
  <c r="Y99" i="2"/>
  <c r="X99" i="2"/>
  <c r="W99" i="2"/>
  <c r="V99" i="2"/>
  <c r="U99" i="2"/>
  <c r="T99" i="2"/>
  <c r="S99" i="2"/>
  <c r="E99" i="5" s="1"/>
  <c r="R99" i="2"/>
  <c r="Q99" i="2"/>
  <c r="P99" i="2"/>
  <c r="O99" i="2"/>
  <c r="N99" i="2"/>
  <c r="M99" i="2"/>
  <c r="L99" i="2"/>
  <c r="K99" i="2"/>
  <c r="D99" i="5" s="1"/>
  <c r="J99" i="2"/>
  <c r="I99" i="2"/>
  <c r="H99" i="2"/>
  <c r="G99" i="2"/>
  <c r="C99" i="5" s="1"/>
  <c r="F99" i="2"/>
  <c r="E99" i="2"/>
  <c r="D99" i="2"/>
  <c r="C99" i="2"/>
  <c r="AH98" i="2"/>
  <c r="AG98" i="2"/>
  <c r="AF98" i="2"/>
  <c r="AE98" i="2"/>
  <c r="G98" i="5" s="1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AH97" i="2"/>
  <c r="AG97" i="2"/>
  <c r="AF97" i="2"/>
  <c r="AE97" i="2"/>
  <c r="G97" i="5" s="1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D97" i="5" s="1"/>
  <c r="J97" i="2"/>
  <c r="I97" i="2"/>
  <c r="H97" i="2"/>
  <c r="G97" i="2"/>
  <c r="F97" i="2"/>
  <c r="E97" i="2"/>
  <c r="D97" i="2"/>
  <c r="C97" i="2"/>
  <c r="AH96" i="2"/>
  <c r="AG96" i="2"/>
  <c r="AF96" i="2"/>
  <c r="AE96" i="2"/>
  <c r="G96" i="5" s="1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D96" i="5" s="1"/>
  <c r="J96" i="2"/>
  <c r="I96" i="2"/>
  <c r="H96" i="2"/>
  <c r="G96" i="2"/>
  <c r="C96" i="5" s="1"/>
  <c r="F96" i="2"/>
  <c r="E96" i="2"/>
  <c r="D96" i="2"/>
  <c r="C96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AH91" i="2"/>
  <c r="AG91" i="2"/>
  <c r="AF91" i="2"/>
  <c r="AE91" i="2"/>
  <c r="G91" i="5" s="1"/>
  <c r="AD91" i="2"/>
  <c r="AC91" i="2"/>
  <c r="AB91" i="2"/>
  <c r="AA91" i="2"/>
  <c r="Z91" i="2"/>
  <c r="Y91" i="2"/>
  <c r="X91" i="2"/>
  <c r="W91" i="2"/>
  <c r="V91" i="2"/>
  <c r="U91" i="2"/>
  <c r="T91" i="2"/>
  <c r="S91" i="2"/>
  <c r="E91" i="5" s="1"/>
  <c r="R91" i="2"/>
  <c r="Q91" i="2"/>
  <c r="P91" i="2"/>
  <c r="O91" i="2"/>
  <c r="N91" i="2"/>
  <c r="M91" i="2"/>
  <c r="L91" i="2"/>
  <c r="K91" i="2"/>
  <c r="D91" i="5" s="1"/>
  <c r="J91" i="2"/>
  <c r="I91" i="2"/>
  <c r="H91" i="2"/>
  <c r="G91" i="2"/>
  <c r="C91" i="5" s="1"/>
  <c r="F91" i="2"/>
  <c r="E91" i="2"/>
  <c r="D91" i="2"/>
  <c r="C91" i="2"/>
  <c r="AH90" i="2"/>
  <c r="AG90" i="2"/>
  <c r="AF90" i="2"/>
  <c r="AE90" i="2"/>
  <c r="G90" i="5" s="1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H89" i="2"/>
  <c r="AG89" i="2"/>
  <c r="AF89" i="2"/>
  <c r="AE89" i="2"/>
  <c r="G89" i="5" s="1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D89" i="5" s="1"/>
  <c r="J89" i="2"/>
  <c r="I89" i="2"/>
  <c r="H89" i="2"/>
  <c r="G89" i="2"/>
  <c r="F89" i="2"/>
  <c r="E89" i="2"/>
  <c r="D89" i="2"/>
  <c r="C89" i="2"/>
  <c r="AH88" i="2"/>
  <c r="AG88" i="2"/>
  <c r="AF88" i="2"/>
  <c r="AE88" i="2"/>
  <c r="G88" i="5" s="1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D88" i="5" s="1"/>
  <c r="J88" i="2"/>
  <c r="I88" i="2"/>
  <c r="H88" i="2"/>
  <c r="G88" i="2"/>
  <c r="C88" i="5" s="1"/>
  <c r="F88" i="2"/>
  <c r="E88" i="2"/>
  <c r="D88" i="2"/>
  <c r="C88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AH83" i="2"/>
  <c r="AG83" i="2"/>
  <c r="AF83" i="2"/>
  <c r="AE83" i="2"/>
  <c r="G83" i="5" s="1"/>
  <c r="AD83" i="2"/>
  <c r="AC83" i="2"/>
  <c r="AB83" i="2"/>
  <c r="AA83" i="2"/>
  <c r="Z83" i="2"/>
  <c r="Y83" i="2"/>
  <c r="X83" i="2"/>
  <c r="W83" i="2"/>
  <c r="V83" i="2"/>
  <c r="U83" i="2"/>
  <c r="T83" i="2"/>
  <c r="S83" i="2"/>
  <c r="E83" i="5" s="1"/>
  <c r="R83" i="2"/>
  <c r="Q83" i="2"/>
  <c r="P83" i="2"/>
  <c r="O83" i="2"/>
  <c r="N83" i="2"/>
  <c r="M83" i="2"/>
  <c r="L83" i="2"/>
  <c r="K83" i="2"/>
  <c r="D83" i="5" s="1"/>
  <c r="J83" i="2"/>
  <c r="I83" i="2"/>
  <c r="H83" i="2"/>
  <c r="G83" i="2"/>
  <c r="C83" i="5" s="1"/>
  <c r="F83" i="2"/>
  <c r="E83" i="2"/>
  <c r="D83" i="2"/>
  <c r="C83" i="2"/>
  <c r="AH82" i="2"/>
  <c r="AG82" i="2"/>
  <c r="AF82" i="2"/>
  <c r="AE82" i="2"/>
  <c r="G82" i="5" s="1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AH81" i="2"/>
  <c r="AG81" i="2"/>
  <c r="AF81" i="2"/>
  <c r="AE81" i="2"/>
  <c r="G81" i="5" s="1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D81" i="5" s="1"/>
  <c r="J81" i="2"/>
  <c r="I81" i="2"/>
  <c r="H81" i="2"/>
  <c r="G81" i="2"/>
  <c r="F81" i="2"/>
  <c r="E81" i="2"/>
  <c r="D81" i="2"/>
  <c r="C81" i="2"/>
  <c r="AH80" i="2"/>
  <c r="AG80" i="2"/>
  <c r="AF80" i="2"/>
  <c r="AE80" i="2"/>
  <c r="G80" i="5" s="1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D80" i="5" s="1"/>
  <c r="J80" i="2"/>
  <c r="I80" i="2"/>
  <c r="H80" i="2"/>
  <c r="G80" i="2"/>
  <c r="C80" i="5" s="1"/>
  <c r="F80" i="2"/>
  <c r="E80" i="2"/>
  <c r="D80" i="2"/>
  <c r="C80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H75" i="2"/>
  <c r="AG75" i="2"/>
  <c r="AF75" i="2"/>
  <c r="AE75" i="2"/>
  <c r="G75" i="5" s="1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C75" i="5" s="1"/>
  <c r="F75" i="2"/>
  <c r="E75" i="2"/>
  <c r="D75" i="2"/>
  <c r="C75" i="2"/>
  <c r="AH74" i="2"/>
  <c r="AG74" i="2"/>
  <c r="AF74" i="2"/>
  <c r="AE74" i="2"/>
  <c r="G74" i="5" s="1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C74" i="5" s="1"/>
  <c r="F74" i="2"/>
  <c r="E74" i="2"/>
  <c r="D74" i="2"/>
  <c r="C74" i="2"/>
  <c r="AH73" i="2"/>
  <c r="AG73" i="2"/>
  <c r="AF73" i="2"/>
  <c r="AE73" i="2"/>
  <c r="G73" i="5" s="1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C73" i="5" s="1"/>
  <c r="F73" i="2"/>
  <c r="E73" i="2"/>
  <c r="D73" i="2"/>
  <c r="C73" i="2"/>
  <c r="AH72" i="2"/>
  <c r="AG72" i="2"/>
  <c r="AF72" i="2"/>
  <c r="AE72" i="2"/>
  <c r="G72" i="5" s="1"/>
  <c r="AD72" i="2"/>
  <c r="AC72" i="2"/>
  <c r="AB72" i="2"/>
  <c r="AA72" i="2"/>
  <c r="Z72" i="2"/>
  <c r="Y72" i="2"/>
  <c r="X72" i="2"/>
  <c r="W72" i="2"/>
  <c r="V72" i="2"/>
  <c r="U72" i="2"/>
  <c r="T72" i="2"/>
  <c r="S72" i="2"/>
  <c r="E72" i="5" s="1"/>
  <c r="R72" i="2"/>
  <c r="Q72" i="2"/>
  <c r="P72" i="2"/>
  <c r="O72" i="2"/>
  <c r="N72" i="2"/>
  <c r="M72" i="2"/>
  <c r="L72" i="2"/>
  <c r="K72" i="2"/>
  <c r="J72" i="2"/>
  <c r="I72" i="2"/>
  <c r="H72" i="2"/>
  <c r="G72" i="2"/>
  <c r="C72" i="5" s="1"/>
  <c r="F72" i="2"/>
  <c r="E72" i="2"/>
  <c r="D72" i="2"/>
  <c r="C72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C71" i="5" s="1"/>
  <c r="F71" i="2"/>
  <c r="E71" i="2"/>
  <c r="D71" i="2"/>
  <c r="C71" i="2"/>
  <c r="AH67" i="2"/>
  <c r="AG67" i="2"/>
  <c r="AF67" i="2"/>
  <c r="AE67" i="2"/>
  <c r="G67" i="5" s="1"/>
  <c r="AD67" i="2"/>
  <c r="AC67" i="2"/>
  <c r="AB67" i="2"/>
  <c r="AA67" i="2"/>
  <c r="Z67" i="2"/>
  <c r="Y67" i="2"/>
  <c r="X67" i="2"/>
  <c r="W67" i="2"/>
  <c r="V67" i="2"/>
  <c r="U67" i="2"/>
  <c r="T67" i="2"/>
  <c r="S67" i="2"/>
  <c r="E67" i="5" s="1"/>
  <c r="R67" i="2"/>
  <c r="Q67" i="2"/>
  <c r="P67" i="2"/>
  <c r="O67" i="2"/>
  <c r="N67" i="2"/>
  <c r="M67" i="2"/>
  <c r="L67" i="2"/>
  <c r="K67" i="2"/>
  <c r="D67" i="5" s="1"/>
  <c r="J67" i="2"/>
  <c r="I67" i="2"/>
  <c r="H67" i="2"/>
  <c r="G67" i="2"/>
  <c r="C67" i="5" s="1"/>
  <c r="F67" i="2"/>
  <c r="E67" i="2"/>
  <c r="D67" i="2"/>
  <c r="C67" i="2"/>
  <c r="AH66" i="2"/>
  <c r="AG66" i="2"/>
  <c r="AF66" i="2"/>
  <c r="AE66" i="2"/>
  <c r="G66" i="5" s="1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H65" i="2"/>
  <c r="AG65" i="2"/>
  <c r="AF65" i="2"/>
  <c r="AE65" i="2"/>
  <c r="G65" i="5" s="1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D65" i="5" s="1"/>
  <c r="J65" i="2"/>
  <c r="I65" i="2"/>
  <c r="H65" i="2"/>
  <c r="G65" i="2"/>
  <c r="F65" i="2"/>
  <c r="E65" i="2"/>
  <c r="D65" i="2"/>
  <c r="C65" i="2"/>
  <c r="AH64" i="2"/>
  <c r="AG64" i="2"/>
  <c r="AF64" i="2"/>
  <c r="AE64" i="2"/>
  <c r="G64" i="5" s="1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D64" i="5" s="1"/>
  <c r="J64" i="2"/>
  <c r="I64" i="2"/>
  <c r="H64" i="2"/>
  <c r="G64" i="2"/>
  <c r="C64" i="5" s="1"/>
  <c r="F64" i="2"/>
  <c r="E64" i="2"/>
  <c r="D64" i="2"/>
  <c r="C64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H59" i="2"/>
  <c r="AG59" i="2"/>
  <c r="AF59" i="2"/>
  <c r="AE59" i="2"/>
  <c r="G59" i="5" s="1"/>
  <c r="AD59" i="2"/>
  <c r="AC59" i="2"/>
  <c r="AB59" i="2"/>
  <c r="AA59" i="2"/>
  <c r="Z59" i="2"/>
  <c r="Y59" i="2"/>
  <c r="X59" i="2"/>
  <c r="W59" i="2"/>
  <c r="V59" i="2"/>
  <c r="U59" i="2"/>
  <c r="T59" i="2"/>
  <c r="S59" i="2"/>
  <c r="E59" i="5" s="1"/>
  <c r="R59" i="2"/>
  <c r="Q59" i="2"/>
  <c r="P59" i="2"/>
  <c r="O59" i="2"/>
  <c r="N59" i="2"/>
  <c r="M59" i="2"/>
  <c r="L59" i="2"/>
  <c r="K59" i="2"/>
  <c r="D59" i="5" s="1"/>
  <c r="J59" i="2"/>
  <c r="I59" i="2"/>
  <c r="H59" i="2"/>
  <c r="G59" i="2"/>
  <c r="C59" i="5" s="1"/>
  <c r="F59" i="2"/>
  <c r="E59" i="2"/>
  <c r="D59" i="2"/>
  <c r="C59" i="2"/>
  <c r="AH58" i="2"/>
  <c r="AG58" i="2"/>
  <c r="AF58" i="2"/>
  <c r="AE58" i="2"/>
  <c r="G58" i="5" s="1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H57" i="2"/>
  <c r="AG57" i="2"/>
  <c r="AF57" i="2"/>
  <c r="AE57" i="2"/>
  <c r="G57" i="5" s="1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D57" i="5" s="1"/>
  <c r="J57" i="2"/>
  <c r="I57" i="2"/>
  <c r="H57" i="2"/>
  <c r="G57" i="2"/>
  <c r="F57" i="2"/>
  <c r="E57" i="2"/>
  <c r="D57" i="2"/>
  <c r="C57" i="2"/>
  <c r="AH56" i="2"/>
  <c r="AG56" i="2"/>
  <c r="AF56" i="2"/>
  <c r="AE56" i="2"/>
  <c r="G56" i="5" s="1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D56" i="5" s="1"/>
  <c r="J56" i="2"/>
  <c r="I56" i="2"/>
  <c r="H56" i="2"/>
  <c r="G56" i="2"/>
  <c r="C56" i="5" s="1"/>
  <c r="F56" i="2"/>
  <c r="E56" i="2"/>
  <c r="D56" i="2"/>
  <c r="C56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H51" i="2"/>
  <c r="AG51" i="2"/>
  <c r="AF51" i="2"/>
  <c r="AE51" i="2"/>
  <c r="G51" i="5" s="1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D51" i="5" s="1"/>
  <c r="J51" i="2"/>
  <c r="I51" i="2"/>
  <c r="H51" i="2"/>
  <c r="G51" i="2"/>
  <c r="C51" i="5" s="1"/>
  <c r="F51" i="2"/>
  <c r="E51" i="2"/>
  <c r="D51" i="2"/>
  <c r="C51" i="2"/>
  <c r="AH50" i="2"/>
  <c r="AG50" i="2"/>
  <c r="AF50" i="2"/>
  <c r="AE50" i="2"/>
  <c r="G50" i="5" s="1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H49" i="2"/>
  <c r="AG49" i="2"/>
  <c r="AF49" i="2"/>
  <c r="AE49" i="2"/>
  <c r="G49" i="5" s="1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D49" i="5" s="1"/>
  <c r="J49" i="2"/>
  <c r="I49" i="2"/>
  <c r="H49" i="2"/>
  <c r="G49" i="2"/>
  <c r="F49" i="2"/>
  <c r="E49" i="2"/>
  <c r="D49" i="2"/>
  <c r="C49" i="2"/>
  <c r="AH48" i="2"/>
  <c r="AG48" i="2"/>
  <c r="AF48" i="2"/>
  <c r="AE48" i="2"/>
  <c r="G48" i="5" s="1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D48" i="5" s="1"/>
  <c r="J48" i="2"/>
  <c r="I48" i="2"/>
  <c r="H48" i="2"/>
  <c r="G48" i="2"/>
  <c r="C48" i="5" s="1"/>
  <c r="F48" i="2"/>
  <c r="E48" i="2"/>
  <c r="D48" i="2"/>
  <c r="C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AH43" i="2"/>
  <c r="AG43" i="2"/>
  <c r="AF43" i="2"/>
  <c r="AE43" i="2"/>
  <c r="G43" i="5" s="1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D43" i="5" s="1"/>
  <c r="J43" i="2"/>
  <c r="I43" i="2"/>
  <c r="H43" i="2"/>
  <c r="G43" i="2"/>
  <c r="C43" i="5" s="1"/>
  <c r="F43" i="2"/>
  <c r="E43" i="2"/>
  <c r="D43" i="2"/>
  <c r="C43" i="2"/>
  <c r="AH42" i="2"/>
  <c r="AG42" i="2"/>
  <c r="AF42" i="2"/>
  <c r="AE42" i="2"/>
  <c r="G42" i="5" s="1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H41" i="2"/>
  <c r="AG41" i="2"/>
  <c r="AF41" i="2"/>
  <c r="AE41" i="2"/>
  <c r="G41" i="5" s="1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D41" i="5" s="1"/>
  <c r="J41" i="2"/>
  <c r="I41" i="2"/>
  <c r="H41" i="2"/>
  <c r="G41" i="2"/>
  <c r="F41" i="2"/>
  <c r="E41" i="2"/>
  <c r="D41" i="2"/>
  <c r="C41" i="2"/>
  <c r="AH40" i="2"/>
  <c r="AG40" i="2"/>
  <c r="AF40" i="2"/>
  <c r="AE40" i="2"/>
  <c r="G40" i="5" s="1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D40" i="5" s="1"/>
  <c r="J40" i="2"/>
  <c r="I40" i="2"/>
  <c r="H40" i="2"/>
  <c r="G40" i="2"/>
  <c r="F40" i="2"/>
  <c r="E40" i="2"/>
  <c r="D40" i="2"/>
  <c r="C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AH35" i="2"/>
  <c r="AG35" i="2"/>
  <c r="AF35" i="2"/>
  <c r="AE35" i="2"/>
  <c r="G35" i="5" s="1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D35" i="5" s="1"/>
  <c r="J35" i="2"/>
  <c r="I35" i="2"/>
  <c r="H35" i="2"/>
  <c r="G35" i="2"/>
  <c r="C35" i="5" s="1"/>
  <c r="F35" i="2"/>
  <c r="E35" i="2"/>
  <c r="D35" i="2"/>
  <c r="C35" i="2"/>
  <c r="AH34" i="2"/>
  <c r="AG34" i="2"/>
  <c r="AF34" i="2"/>
  <c r="AE34" i="2"/>
  <c r="G34" i="5" s="1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H33" i="2"/>
  <c r="AG33" i="2"/>
  <c r="AF33" i="2"/>
  <c r="AE33" i="2"/>
  <c r="G33" i="5" s="1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D33" i="5" s="1"/>
  <c r="J33" i="2"/>
  <c r="I33" i="2"/>
  <c r="H33" i="2"/>
  <c r="G33" i="2"/>
  <c r="F33" i="2"/>
  <c r="E33" i="2"/>
  <c r="D33" i="2"/>
  <c r="C33" i="2"/>
  <c r="AH32" i="2"/>
  <c r="AG32" i="2"/>
  <c r="AF32" i="2"/>
  <c r="AE32" i="2"/>
  <c r="G32" i="5" s="1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D32" i="5" s="1"/>
  <c r="J32" i="2"/>
  <c r="I32" i="2"/>
  <c r="H32" i="2"/>
  <c r="G32" i="2"/>
  <c r="F32" i="2"/>
  <c r="E32" i="2"/>
  <c r="D32" i="2"/>
  <c r="C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H27" i="2"/>
  <c r="AG27" i="2"/>
  <c r="AF27" i="2"/>
  <c r="AE27" i="2"/>
  <c r="G27" i="5" s="1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D27" i="5" s="1"/>
  <c r="J27" i="2"/>
  <c r="I27" i="2"/>
  <c r="H27" i="2"/>
  <c r="G27" i="2"/>
  <c r="F27" i="2"/>
  <c r="E27" i="2"/>
  <c r="D27" i="2"/>
  <c r="C27" i="2"/>
  <c r="AH26" i="2"/>
  <c r="AG26" i="2"/>
  <c r="AF26" i="2"/>
  <c r="AE26" i="2"/>
  <c r="G26" i="5" s="1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H25" i="2"/>
  <c r="AG25" i="2"/>
  <c r="AF25" i="2"/>
  <c r="AE25" i="2"/>
  <c r="G25" i="5" s="1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D24" i="5" s="1"/>
  <c r="J24" i="2"/>
  <c r="I24" i="2"/>
  <c r="H24" i="2"/>
  <c r="G24" i="2"/>
  <c r="C24" i="5" s="1"/>
  <c r="F24" i="2"/>
  <c r="E24" i="2"/>
  <c r="D24" i="2"/>
  <c r="C24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H19" i="2"/>
  <c r="AG19" i="2"/>
  <c r="AF19" i="2"/>
  <c r="AE19" i="2"/>
  <c r="G19" i="5" s="1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D19" i="5" s="1"/>
  <c r="J19" i="2"/>
  <c r="I19" i="2"/>
  <c r="H19" i="2"/>
  <c r="G19" i="2"/>
  <c r="F19" i="2"/>
  <c r="E19" i="2"/>
  <c r="D19" i="2"/>
  <c r="C19" i="2"/>
  <c r="AH18" i="2"/>
  <c r="AG18" i="2"/>
  <c r="AF18" i="2"/>
  <c r="AE18" i="2"/>
  <c r="G18" i="5" s="1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AH17" i="2"/>
  <c r="AG17" i="2"/>
  <c r="AF17" i="2"/>
  <c r="AE17" i="2"/>
  <c r="G17" i="5" s="1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D17" i="5" s="1"/>
  <c r="J17" i="2"/>
  <c r="I17" i="2"/>
  <c r="H17" i="2"/>
  <c r="G17" i="2"/>
  <c r="F17" i="2"/>
  <c r="E17" i="2"/>
  <c r="D17" i="2"/>
  <c r="C17" i="2"/>
  <c r="AH16" i="2"/>
  <c r="AG16" i="2"/>
  <c r="AF16" i="2"/>
  <c r="AE16" i="2"/>
  <c r="G16" i="5" s="1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D16" i="5" s="1"/>
  <c r="J16" i="2"/>
  <c r="I16" i="2"/>
  <c r="H16" i="2"/>
  <c r="G16" i="2"/>
  <c r="F16" i="2"/>
  <c r="E16" i="2"/>
  <c r="D16" i="2"/>
  <c r="C16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H11" i="2"/>
  <c r="AG11" i="2"/>
  <c r="AF11" i="2"/>
  <c r="AE11" i="2"/>
  <c r="G11" i="5" s="1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C11" i="4" s="1"/>
  <c r="F11" i="2"/>
  <c r="E11" i="2"/>
  <c r="D11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AH9" i="2"/>
  <c r="AG9" i="2"/>
  <c r="AF9" i="2"/>
  <c r="AE9" i="2"/>
  <c r="AD9" i="2"/>
  <c r="AC9" i="2"/>
  <c r="AB9" i="2"/>
  <c r="AA9" i="2"/>
  <c r="Z9" i="2"/>
  <c r="Y9" i="2"/>
  <c r="F9" i="4" s="1"/>
  <c r="X9" i="2"/>
  <c r="W9" i="2"/>
  <c r="V9" i="2"/>
  <c r="U9" i="2"/>
  <c r="T9" i="2"/>
  <c r="S9" i="2"/>
  <c r="R9" i="2"/>
  <c r="Q9" i="2"/>
  <c r="E9" i="4" s="1"/>
  <c r="P9" i="2"/>
  <c r="O9" i="2"/>
  <c r="N9" i="2"/>
  <c r="M9" i="2"/>
  <c r="D9" i="5" s="1"/>
  <c r="L9" i="2"/>
  <c r="K9" i="2"/>
  <c r="J9" i="2"/>
  <c r="I9" i="2"/>
  <c r="H9" i="2"/>
  <c r="G9" i="2"/>
  <c r="F9" i="2"/>
  <c r="E9" i="2"/>
  <c r="C9" i="4" s="1"/>
  <c r="D9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4" s="1"/>
  <c r="AH7" i="2"/>
  <c r="AG7" i="2"/>
  <c r="AF7" i="2"/>
  <c r="AE7" i="2"/>
  <c r="G7" i="5" s="1"/>
  <c r="AD7" i="2"/>
  <c r="AC7" i="2"/>
  <c r="AB7" i="2"/>
  <c r="AA7" i="2"/>
  <c r="Z7" i="2"/>
  <c r="Y7" i="2"/>
  <c r="X7" i="2"/>
  <c r="W7" i="2"/>
  <c r="V7" i="2"/>
  <c r="U7" i="2"/>
  <c r="T7" i="2"/>
  <c r="S7" i="2"/>
  <c r="E7" i="4" s="1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11" i="2"/>
  <c r="C10" i="2"/>
  <c r="C9" i="2"/>
  <c r="C8" i="2"/>
  <c r="C7" i="2"/>
  <c r="E731" i="5"/>
  <c r="D731" i="5"/>
  <c r="C731" i="5"/>
  <c r="G729" i="5"/>
  <c r="D729" i="5"/>
  <c r="D728" i="5"/>
  <c r="C728" i="5"/>
  <c r="E723" i="5"/>
  <c r="D723" i="5"/>
  <c r="C723" i="5"/>
  <c r="G721" i="5"/>
  <c r="D721" i="5"/>
  <c r="D720" i="5"/>
  <c r="C720" i="5"/>
  <c r="E715" i="5"/>
  <c r="D715" i="5"/>
  <c r="C715" i="5"/>
  <c r="G713" i="5"/>
  <c r="D713" i="5"/>
  <c r="D712" i="5"/>
  <c r="C712" i="5"/>
  <c r="E707" i="5"/>
  <c r="D707" i="5"/>
  <c r="C707" i="5"/>
  <c r="G705" i="5"/>
  <c r="D705" i="5"/>
  <c r="D704" i="5"/>
  <c r="C704" i="5"/>
  <c r="E699" i="5"/>
  <c r="D699" i="5"/>
  <c r="C699" i="5"/>
  <c r="G697" i="5"/>
  <c r="D697" i="5"/>
  <c r="D696" i="5"/>
  <c r="C696" i="5"/>
  <c r="E691" i="5"/>
  <c r="D691" i="5"/>
  <c r="C691" i="5"/>
  <c r="G689" i="5"/>
  <c r="D689" i="5"/>
  <c r="D688" i="5"/>
  <c r="C688" i="5"/>
  <c r="E683" i="5"/>
  <c r="D683" i="5"/>
  <c r="K683" i="5" s="1"/>
  <c r="C683" i="5"/>
  <c r="G681" i="5"/>
  <c r="D681" i="5"/>
  <c r="D680" i="5"/>
  <c r="C680" i="5"/>
  <c r="E675" i="5"/>
  <c r="D675" i="5"/>
  <c r="C675" i="5"/>
  <c r="G673" i="5"/>
  <c r="D673" i="5"/>
  <c r="D672" i="5"/>
  <c r="C672" i="5"/>
  <c r="E667" i="5"/>
  <c r="D667" i="5"/>
  <c r="C667" i="5"/>
  <c r="G665" i="5"/>
  <c r="D665" i="5"/>
  <c r="D664" i="5"/>
  <c r="C664" i="5"/>
  <c r="E659" i="5"/>
  <c r="D659" i="5"/>
  <c r="C659" i="5"/>
  <c r="G657" i="5"/>
  <c r="D657" i="5"/>
  <c r="D656" i="5"/>
  <c r="C656" i="5"/>
  <c r="E651" i="5"/>
  <c r="D651" i="5"/>
  <c r="C651" i="5"/>
  <c r="G649" i="5"/>
  <c r="D649" i="5"/>
  <c r="D648" i="5"/>
  <c r="C648" i="5"/>
  <c r="E643" i="5"/>
  <c r="D643" i="5"/>
  <c r="C643" i="5"/>
  <c r="G641" i="5"/>
  <c r="D641" i="5"/>
  <c r="D640" i="5"/>
  <c r="C640" i="5"/>
  <c r="E635" i="5"/>
  <c r="D635" i="5"/>
  <c r="C635" i="5"/>
  <c r="G633" i="5"/>
  <c r="D633" i="5"/>
  <c r="D632" i="5"/>
  <c r="C632" i="5"/>
  <c r="E627" i="5"/>
  <c r="D627" i="5"/>
  <c r="C627" i="5"/>
  <c r="G625" i="5"/>
  <c r="D625" i="5"/>
  <c r="D624" i="5"/>
  <c r="C624" i="5"/>
  <c r="K624" i="5" s="1"/>
  <c r="E619" i="5"/>
  <c r="D619" i="5"/>
  <c r="K619" i="5" s="1"/>
  <c r="C619" i="5"/>
  <c r="G617" i="5"/>
  <c r="D617" i="5"/>
  <c r="D616" i="5"/>
  <c r="C616" i="5"/>
  <c r="E611" i="5"/>
  <c r="D611" i="5"/>
  <c r="C611" i="5"/>
  <c r="G609" i="5"/>
  <c r="D609" i="5"/>
  <c r="D608" i="5"/>
  <c r="C608" i="5"/>
  <c r="E603" i="5"/>
  <c r="D603" i="5"/>
  <c r="C603" i="5"/>
  <c r="G601" i="5"/>
  <c r="D601" i="5"/>
  <c r="D600" i="5"/>
  <c r="C600" i="5"/>
  <c r="E595" i="5"/>
  <c r="D595" i="5"/>
  <c r="C595" i="5"/>
  <c r="G593" i="5"/>
  <c r="D593" i="5"/>
  <c r="D592" i="5"/>
  <c r="C592" i="5"/>
  <c r="E587" i="5"/>
  <c r="D587" i="5"/>
  <c r="C587" i="5"/>
  <c r="G585" i="5"/>
  <c r="D585" i="5"/>
  <c r="D584" i="5"/>
  <c r="C584" i="5"/>
  <c r="E579" i="5"/>
  <c r="D579" i="5"/>
  <c r="C579" i="5"/>
  <c r="G577" i="5"/>
  <c r="D577" i="5"/>
  <c r="D576" i="5"/>
  <c r="C576" i="5"/>
  <c r="E571" i="5"/>
  <c r="D571" i="5"/>
  <c r="C571" i="5"/>
  <c r="G569" i="5"/>
  <c r="D569" i="5"/>
  <c r="D568" i="5"/>
  <c r="C568" i="5"/>
  <c r="E563" i="5"/>
  <c r="D563" i="5"/>
  <c r="C563" i="5"/>
  <c r="G561" i="5"/>
  <c r="D561" i="5"/>
  <c r="D560" i="5"/>
  <c r="C560" i="5"/>
  <c r="E555" i="5"/>
  <c r="D555" i="5"/>
  <c r="K555" i="5" s="1"/>
  <c r="C555" i="5"/>
  <c r="G553" i="5"/>
  <c r="D553" i="5"/>
  <c r="D552" i="5"/>
  <c r="C552" i="5"/>
  <c r="E547" i="5"/>
  <c r="D547" i="5"/>
  <c r="C547" i="5"/>
  <c r="G545" i="5"/>
  <c r="D545" i="5"/>
  <c r="D544" i="5"/>
  <c r="C544" i="5"/>
  <c r="E539" i="5"/>
  <c r="D539" i="5"/>
  <c r="C539" i="5"/>
  <c r="G537" i="5"/>
  <c r="D537" i="5"/>
  <c r="D536" i="5"/>
  <c r="C536" i="5"/>
  <c r="E531" i="5"/>
  <c r="D531" i="5"/>
  <c r="C531" i="5"/>
  <c r="G529" i="5"/>
  <c r="D529" i="5"/>
  <c r="D528" i="5"/>
  <c r="C528" i="5"/>
  <c r="E523" i="5"/>
  <c r="D523" i="5"/>
  <c r="C523" i="5"/>
  <c r="G521" i="5"/>
  <c r="D521" i="5"/>
  <c r="D520" i="5"/>
  <c r="C520" i="5"/>
  <c r="E515" i="5"/>
  <c r="D515" i="5"/>
  <c r="C515" i="5"/>
  <c r="G513" i="5"/>
  <c r="D513" i="5"/>
  <c r="D512" i="5"/>
  <c r="C512" i="5"/>
  <c r="E507" i="5"/>
  <c r="D507" i="5"/>
  <c r="C507" i="5"/>
  <c r="G505" i="5"/>
  <c r="D505" i="5"/>
  <c r="D504" i="5"/>
  <c r="C504" i="5"/>
  <c r="E499" i="5"/>
  <c r="D499" i="5"/>
  <c r="C499" i="5"/>
  <c r="G497" i="5"/>
  <c r="D497" i="5"/>
  <c r="D496" i="5"/>
  <c r="C496" i="5"/>
  <c r="E491" i="5"/>
  <c r="D491" i="5"/>
  <c r="K491" i="5" s="1"/>
  <c r="C491" i="5"/>
  <c r="G489" i="5"/>
  <c r="D489" i="5"/>
  <c r="D488" i="5"/>
  <c r="C488" i="5"/>
  <c r="E483" i="5"/>
  <c r="D483" i="5"/>
  <c r="C483" i="5"/>
  <c r="G481" i="5"/>
  <c r="D481" i="5"/>
  <c r="D480" i="5"/>
  <c r="C480" i="5"/>
  <c r="E475" i="5"/>
  <c r="D475" i="5"/>
  <c r="C475" i="5"/>
  <c r="G473" i="5"/>
  <c r="D473" i="5"/>
  <c r="D472" i="5"/>
  <c r="C472" i="5"/>
  <c r="E467" i="5"/>
  <c r="D467" i="5"/>
  <c r="C467" i="5"/>
  <c r="G465" i="5"/>
  <c r="D465" i="5"/>
  <c r="D464" i="5"/>
  <c r="C464" i="5"/>
  <c r="E459" i="5"/>
  <c r="D459" i="5"/>
  <c r="C459" i="5"/>
  <c r="G457" i="5"/>
  <c r="D457" i="5"/>
  <c r="D456" i="5"/>
  <c r="C456" i="5"/>
  <c r="E451" i="5"/>
  <c r="D451" i="5"/>
  <c r="C451" i="5"/>
  <c r="G449" i="5"/>
  <c r="D449" i="5"/>
  <c r="D448" i="5"/>
  <c r="C448" i="5"/>
  <c r="E443" i="5"/>
  <c r="D443" i="5"/>
  <c r="C443" i="5"/>
  <c r="G441" i="5"/>
  <c r="D440" i="5"/>
  <c r="C440" i="5"/>
  <c r="E435" i="5"/>
  <c r="D435" i="5"/>
  <c r="C435" i="5"/>
  <c r="G433" i="5"/>
  <c r="D433" i="5"/>
  <c r="C432" i="5"/>
  <c r="E427" i="5"/>
  <c r="D427" i="5"/>
  <c r="K427" i="5" s="1"/>
  <c r="C427" i="5"/>
  <c r="G425" i="5"/>
  <c r="D424" i="5"/>
  <c r="C424" i="5"/>
  <c r="E419" i="5"/>
  <c r="D419" i="5"/>
  <c r="C419" i="5"/>
  <c r="G417" i="5"/>
  <c r="C416" i="5"/>
  <c r="D411" i="5"/>
  <c r="C411" i="5"/>
  <c r="G409" i="5"/>
  <c r="C408" i="5"/>
  <c r="C403" i="5"/>
  <c r="K403" i="5" s="1"/>
  <c r="G401" i="5"/>
  <c r="D401" i="5"/>
  <c r="D400" i="5"/>
  <c r="C400" i="5"/>
  <c r="C395" i="5"/>
  <c r="G393" i="5"/>
  <c r="D393" i="5"/>
  <c r="C392" i="5"/>
  <c r="C387" i="5"/>
  <c r="G385" i="5"/>
  <c r="C384" i="5"/>
  <c r="E379" i="5"/>
  <c r="C379" i="5"/>
  <c r="G377" i="5"/>
  <c r="C376" i="5"/>
  <c r="C371" i="5"/>
  <c r="G369" i="5"/>
  <c r="C368" i="5"/>
  <c r="C363" i="5"/>
  <c r="G361" i="5"/>
  <c r="C360" i="5"/>
  <c r="C355" i="5"/>
  <c r="G353" i="5"/>
  <c r="C352" i="5"/>
  <c r="C347" i="5"/>
  <c r="G345" i="5"/>
  <c r="C345" i="5"/>
  <c r="C344" i="5"/>
  <c r="C339" i="5"/>
  <c r="G337" i="5"/>
  <c r="C336" i="5"/>
  <c r="C331" i="5"/>
  <c r="G329" i="5"/>
  <c r="C328" i="5"/>
  <c r="C323" i="5"/>
  <c r="G321" i="5"/>
  <c r="C320" i="5"/>
  <c r="C315" i="5"/>
  <c r="G313" i="5"/>
  <c r="C312" i="5"/>
  <c r="C307" i="5"/>
  <c r="C306" i="5"/>
  <c r="G305" i="5"/>
  <c r="C304" i="5"/>
  <c r="C299" i="5"/>
  <c r="G297" i="5"/>
  <c r="C296" i="5"/>
  <c r="C291" i="5"/>
  <c r="G289" i="5"/>
  <c r="C288" i="5"/>
  <c r="C283" i="5"/>
  <c r="G281" i="5"/>
  <c r="C280" i="5"/>
  <c r="C275" i="5"/>
  <c r="G273" i="5"/>
  <c r="C272" i="5"/>
  <c r="C267" i="5"/>
  <c r="G265" i="5"/>
  <c r="C265" i="5"/>
  <c r="C264" i="5"/>
  <c r="C259" i="5"/>
  <c r="G257" i="5"/>
  <c r="C256" i="5"/>
  <c r="C251" i="5"/>
  <c r="G249" i="5"/>
  <c r="C248" i="5"/>
  <c r="C243" i="5"/>
  <c r="G241" i="5"/>
  <c r="C240" i="5"/>
  <c r="C235" i="5"/>
  <c r="G233" i="5"/>
  <c r="C232" i="5"/>
  <c r="C227" i="5"/>
  <c r="G225" i="5"/>
  <c r="C225" i="5"/>
  <c r="C224" i="5"/>
  <c r="C219" i="5"/>
  <c r="G217" i="5"/>
  <c r="C216" i="5"/>
  <c r="C211" i="5"/>
  <c r="G209" i="5"/>
  <c r="C208" i="5"/>
  <c r="C203" i="5"/>
  <c r="G201" i="5"/>
  <c r="C200" i="5"/>
  <c r="C195" i="5"/>
  <c r="G193" i="5"/>
  <c r="C192" i="5"/>
  <c r="C187" i="5"/>
  <c r="G185" i="5"/>
  <c r="C184" i="5"/>
  <c r="C179" i="5"/>
  <c r="G177" i="5"/>
  <c r="C176" i="5"/>
  <c r="C171" i="5"/>
  <c r="G169" i="5"/>
  <c r="C168" i="5"/>
  <c r="C163" i="5"/>
  <c r="G161" i="5"/>
  <c r="C160" i="5"/>
  <c r="C155" i="5"/>
  <c r="G153" i="5"/>
  <c r="C152" i="5"/>
  <c r="G145" i="5"/>
  <c r="C144" i="5"/>
  <c r="C139" i="5"/>
  <c r="C136" i="5"/>
  <c r="G129" i="5"/>
  <c r="C128" i="5"/>
  <c r="C121" i="5"/>
  <c r="C115" i="5"/>
  <c r="C104" i="5"/>
  <c r="A2" i="5"/>
  <c r="A1" i="5"/>
  <c r="A2" i="4"/>
  <c r="A1" i="4"/>
  <c r="B731" i="5"/>
  <c r="B730" i="5"/>
  <c r="B729" i="5"/>
  <c r="B728" i="5"/>
  <c r="B727" i="5"/>
  <c r="A727" i="5"/>
  <c r="B726" i="5"/>
  <c r="B725" i="5"/>
  <c r="B724" i="5"/>
  <c r="A724" i="5"/>
  <c r="B723" i="5"/>
  <c r="B722" i="5"/>
  <c r="B721" i="5"/>
  <c r="B720" i="5"/>
  <c r="B719" i="5"/>
  <c r="A719" i="5"/>
  <c r="B718" i="5"/>
  <c r="B717" i="5"/>
  <c r="B716" i="5"/>
  <c r="A716" i="5"/>
  <c r="B715" i="5"/>
  <c r="B714" i="5"/>
  <c r="B713" i="5"/>
  <c r="B712" i="5"/>
  <c r="B711" i="5"/>
  <c r="A711" i="5"/>
  <c r="B710" i="5"/>
  <c r="B709" i="5"/>
  <c r="B708" i="5"/>
  <c r="A708" i="5"/>
  <c r="B707" i="5"/>
  <c r="B706" i="5"/>
  <c r="B705" i="5"/>
  <c r="B704" i="5"/>
  <c r="B703" i="5"/>
  <c r="A703" i="5"/>
  <c r="B702" i="5"/>
  <c r="B701" i="5"/>
  <c r="B700" i="5"/>
  <c r="A700" i="5"/>
  <c r="B699" i="5"/>
  <c r="B698" i="5"/>
  <c r="B697" i="5"/>
  <c r="B696" i="5"/>
  <c r="B695" i="5"/>
  <c r="A695" i="5"/>
  <c r="B694" i="5"/>
  <c r="B693" i="5"/>
  <c r="B692" i="5"/>
  <c r="A692" i="5"/>
  <c r="B691" i="5"/>
  <c r="B690" i="5"/>
  <c r="B689" i="5"/>
  <c r="B688" i="5"/>
  <c r="B687" i="5"/>
  <c r="A687" i="5"/>
  <c r="B686" i="5"/>
  <c r="B685" i="5"/>
  <c r="B684" i="5"/>
  <c r="A684" i="5"/>
  <c r="B683" i="5"/>
  <c r="B682" i="5"/>
  <c r="B681" i="5"/>
  <c r="B680" i="5"/>
  <c r="B679" i="5"/>
  <c r="A679" i="5"/>
  <c r="B678" i="5"/>
  <c r="B677" i="5"/>
  <c r="B676" i="5"/>
  <c r="A676" i="5"/>
  <c r="B675" i="5"/>
  <c r="B674" i="5"/>
  <c r="B673" i="5"/>
  <c r="B672" i="5"/>
  <c r="B671" i="5"/>
  <c r="A671" i="5"/>
  <c r="B670" i="5"/>
  <c r="B669" i="5"/>
  <c r="B668" i="5"/>
  <c r="A668" i="5"/>
  <c r="B667" i="5"/>
  <c r="B666" i="5"/>
  <c r="B665" i="5"/>
  <c r="B664" i="5"/>
  <c r="B663" i="5"/>
  <c r="A663" i="5"/>
  <c r="B662" i="5"/>
  <c r="B661" i="5"/>
  <c r="B660" i="5"/>
  <c r="A660" i="5"/>
  <c r="B659" i="5"/>
  <c r="B658" i="5"/>
  <c r="B657" i="5"/>
  <c r="B656" i="5"/>
  <c r="B655" i="5"/>
  <c r="A655" i="5"/>
  <c r="B654" i="5"/>
  <c r="B653" i="5"/>
  <c r="B652" i="5"/>
  <c r="A652" i="5"/>
  <c r="B651" i="5"/>
  <c r="B650" i="5"/>
  <c r="B649" i="5"/>
  <c r="B648" i="5"/>
  <c r="B647" i="5"/>
  <c r="A647" i="5"/>
  <c r="B646" i="5"/>
  <c r="B645" i="5"/>
  <c r="B644" i="5"/>
  <c r="A644" i="5"/>
  <c r="B643" i="5"/>
  <c r="B642" i="5"/>
  <c r="B641" i="5"/>
  <c r="B640" i="5"/>
  <c r="B639" i="5"/>
  <c r="A639" i="5"/>
  <c r="B638" i="5"/>
  <c r="B637" i="5"/>
  <c r="B636" i="5"/>
  <c r="A636" i="5"/>
  <c r="B635" i="5"/>
  <c r="B634" i="5"/>
  <c r="B633" i="5"/>
  <c r="B632" i="5"/>
  <c r="B631" i="5"/>
  <c r="A631" i="5"/>
  <c r="B630" i="5"/>
  <c r="B629" i="5"/>
  <c r="B628" i="5"/>
  <c r="A628" i="5"/>
  <c r="B627" i="5"/>
  <c r="B626" i="5"/>
  <c r="B625" i="5"/>
  <c r="B624" i="5"/>
  <c r="B623" i="5"/>
  <c r="A623" i="5"/>
  <c r="B622" i="5"/>
  <c r="B621" i="5"/>
  <c r="B620" i="5"/>
  <c r="A620" i="5"/>
  <c r="B619" i="5"/>
  <c r="B618" i="5"/>
  <c r="B617" i="5"/>
  <c r="B616" i="5"/>
  <c r="B615" i="5"/>
  <c r="A615" i="5"/>
  <c r="B614" i="5"/>
  <c r="B613" i="5"/>
  <c r="B612" i="5"/>
  <c r="A612" i="5"/>
  <c r="B611" i="5"/>
  <c r="B610" i="5"/>
  <c r="B609" i="5"/>
  <c r="B608" i="5"/>
  <c r="B607" i="5"/>
  <c r="A607" i="5"/>
  <c r="B606" i="5"/>
  <c r="B605" i="5"/>
  <c r="B604" i="5"/>
  <c r="A604" i="5"/>
  <c r="B603" i="5"/>
  <c r="B602" i="5"/>
  <c r="B601" i="5"/>
  <c r="B600" i="5"/>
  <c r="B599" i="5"/>
  <c r="A599" i="5"/>
  <c r="B598" i="5"/>
  <c r="B597" i="5"/>
  <c r="B596" i="5"/>
  <c r="A596" i="5"/>
  <c r="B595" i="5"/>
  <c r="B594" i="5"/>
  <c r="B593" i="5"/>
  <c r="B592" i="5"/>
  <c r="B591" i="5"/>
  <c r="A591" i="5"/>
  <c r="B590" i="5"/>
  <c r="B589" i="5"/>
  <c r="B588" i="5"/>
  <c r="A588" i="5"/>
  <c r="B587" i="5"/>
  <c r="B586" i="5"/>
  <c r="B585" i="5"/>
  <c r="B584" i="5"/>
  <c r="B583" i="5"/>
  <c r="A583" i="5"/>
  <c r="B582" i="5"/>
  <c r="B581" i="5"/>
  <c r="B580" i="5"/>
  <c r="A580" i="5"/>
  <c r="B579" i="5"/>
  <c r="B578" i="5"/>
  <c r="B577" i="5"/>
  <c r="B576" i="5"/>
  <c r="B575" i="5"/>
  <c r="A575" i="5"/>
  <c r="B574" i="5"/>
  <c r="B573" i="5"/>
  <c r="B572" i="5"/>
  <c r="A572" i="5"/>
  <c r="B571" i="5"/>
  <c r="B570" i="5"/>
  <c r="B569" i="5"/>
  <c r="B568" i="5"/>
  <c r="B567" i="5"/>
  <c r="A567" i="5"/>
  <c r="B566" i="5"/>
  <c r="B565" i="5"/>
  <c r="B564" i="5"/>
  <c r="A564" i="5"/>
  <c r="B563" i="5"/>
  <c r="B562" i="5"/>
  <c r="B561" i="5"/>
  <c r="B560" i="5"/>
  <c r="B559" i="5"/>
  <c r="A559" i="5"/>
  <c r="B558" i="5"/>
  <c r="B557" i="5"/>
  <c r="B556" i="5"/>
  <c r="A556" i="5"/>
  <c r="B555" i="5"/>
  <c r="B554" i="5"/>
  <c r="B553" i="5"/>
  <c r="B552" i="5"/>
  <c r="B551" i="5"/>
  <c r="A551" i="5"/>
  <c r="B550" i="5"/>
  <c r="B549" i="5"/>
  <c r="B548" i="5"/>
  <c r="A548" i="5"/>
  <c r="B547" i="5"/>
  <c r="B546" i="5"/>
  <c r="B545" i="5"/>
  <c r="B544" i="5"/>
  <c r="B543" i="5"/>
  <c r="A543" i="5"/>
  <c r="B542" i="5"/>
  <c r="B541" i="5"/>
  <c r="B540" i="5"/>
  <c r="A540" i="5"/>
  <c r="B539" i="5"/>
  <c r="B538" i="5"/>
  <c r="B537" i="5"/>
  <c r="B536" i="5"/>
  <c r="B535" i="5"/>
  <c r="A535" i="5"/>
  <c r="B534" i="5"/>
  <c r="B533" i="5"/>
  <c r="B532" i="5"/>
  <c r="A532" i="5"/>
  <c r="B531" i="5"/>
  <c r="B530" i="5"/>
  <c r="B529" i="5"/>
  <c r="B528" i="5"/>
  <c r="B527" i="5"/>
  <c r="A527" i="5"/>
  <c r="B526" i="5"/>
  <c r="B525" i="5"/>
  <c r="B524" i="5"/>
  <c r="A524" i="5"/>
  <c r="B523" i="5"/>
  <c r="B522" i="5"/>
  <c r="B521" i="5"/>
  <c r="B520" i="5"/>
  <c r="B519" i="5"/>
  <c r="A519" i="5"/>
  <c r="B518" i="5"/>
  <c r="B517" i="5"/>
  <c r="B516" i="5"/>
  <c r="A516" i="5"/>
  <c r="B515" i="5"/>
  <c r="B514" i="5"/>
  <c r="B513" i="5"/>
  <c r="B512" i="5"/>
  <c r="B511" i="5"/>
  <c r="A511" i="5"/>
  <c r="B510" i="5"/>
  <c r="B509" i="5"/>
  <c r="B508" i="5"/>
  <c r="A508" i="5"/>
  <c r="B507" i="5"/>
  <c r="B506" i="5"/>
  <c r="B505" i="5"/>
  <c r="B504" i="5"/>
  <c r="B503" i="5"/>
  <c r="A503" i="5"/>
  <c r="B502" i="5"/>
  <c r="B501" i="5"/>
  <c r="B500" i="5"/>
  <c r="A500" i="5"/>
  <c r="B499" i="5"/>
  <c r="B498" i="5"/>
  <c r="B497" i="5"/>
  <c r="B496" i="5"/>
  <c r="B495" i="5"/>
  <c r="A495" i="5"/>
  <c r="B494" i="5"/>
  <c r="B493" i="5"/>
  <c r="B492" i="5"/>
  <c r="A492" i="5"/>
  <c r="B491" i="5"/>
  <c r="B490" i="5"/>
  <c r="B489" i="5"/>
  <c r="B488" i="5"/>
  <c r="B487" i="5"/>
  <c r="A487" i="5"/>
  <c r="B486" i="5"/>
  <c r="B485" i="5"/>
  <c r="B484" i="5"/>
  <c r="A484" i="5"/>
  <c r="B483" i="5"/>
  <c r="B482" i="5"/>
  <c r="B481" i="5"/>
  <c r="B480" i="5"/>
  <c r="B479" i="5"/>
  <c r="A479" i="5"/>
  <c r="B478" i="5"/>
  <c r="B477" i="5"/>
  <c r="B476" i="5"/>
  <c r="A476" i="5"/>
  <c r="B475" i="5"/>
  <c r="B474" i="5"/>
  <c r="B473" i="5"/>
  <c r="B472" i="5"/>
  <c r="B471" i="5"/>
  <c r="A471" i="5"/>
  <c r="B470" i="5"/>
  <c r="B469" i="5"/>
  <c r="B468" i="5"/>
  <c r="A468" i="5"/>
  <c r="B467" i="5"/>
  <c r="B466" i="5"/>
  <c r="B465" i="5"/>
  <c r="B464" i="5"/>
  <c r="B463" i="5"/>
  <c r="A463" i="5"/>
  <c r="B462" i="5"/>
  <c r="B461" i="5"/>
  <c r="B460" i="5"/>
  <c r="A460" i="5"/>
  <c r="B459" i="5"/>
  <c r="B458" i="5"/>
  <c r="B457" i="5"/>
  <c r="B456" i="5"/>
  <c r="B455" i="5"/>
  <c r="A455" i="5"/>
  <c r="B454" i="5"/>
  <c r="B453" i="5"/>
  <c r="B452" i="5"/>
  <c r="A452" i="5"/>
  <c r="B451" i="5"/>
  <c r="B450" i="5"/>
  <c r="B449" i="5"/>
  <c r="B448" i="5"/>
  <c r="B447" i="5"/>
  <c r="A447" i="5"/>
  <c r="B446" i="5"/>
  <c r="B445" i="5"/>
  <c r="B444" i="5"/>
  <c r="A444" i="5"/>
  <c r="B443" i="5"/>
  <c r="B442" i="5"/>
  <c r="B441" i="5"/>
  <c r="B440" i="5"/>
  <c r="B439" i="5"/>
  <c r="A439" i="5"/>
  <c r="B438" i="5"/>
  <c r="B437" i="5"/>
  <c r="B436" i="5"/>
  <c r="A436" i="5"/>
  <c r="B435" i="5"/>
  <c r="B434" i="5"/>
  <c r="B433" i="5"/>
  <c r="B432" i="5"/>
  <c r="B431" i="5"/>
  <c r="A431" i="5"/>
  <c r="B430" i="5"/>
  <c r="B429" i="5"/>
  <c r="B428" i="5"/>
  <c r="A428" i="5"/>
  <c r="B427" i="5"/>
  <c r="B426" i="5"/>
  <c r="B425" i="5"/>
  <c r="B424" i="5"/>
  <c r="B423" i="5"/>
  <c r="A423" i="5"/>
  <c r="B422" i="5"/>
  <c r="B421" i="5"/>
  <c r="B420" i="5"/>
  <c r="A420" i="5"/>
  <c r="B419" i="5"/>
  <c r="B418" i="5"/>
  <c r="B417" i="5"/>
  <c r="B416" i="5"/>
  <c r="B415" i="5"/>
  <c r="A415" i="5"/>
  <c r="B414" i="5"/>
  <c r="B413" i="5"/>
  <c r="B412" i="5"/>
  <c r="A412" i="5"/>
  <c r="B411" i="5"/>
  <c r="B410" i="5"/>
  <c r="B409" i="5"/>
  <c r="B408" i="5"/>
  <c r="B407" i="5"/>
  <c r="A407" i="5"/>
  <c r="B406" i="5"/>
  <c r="B405" i="5"/>
  <c r="B404" i="5"/>
  <c r="A404" i="5"/>
  <c r="B403" i="5"/>
  <c r="B402" i="5"/>
  <c r="B401" i="5"/>
  <c r="B400" i="5"/>
  <c r="B399" i="5"/>
  <c r="A399" i="5"/>
  <c r="B398" i="5"/>
  <c r="B397" i="5"/>
  <c r="B396" i="5"/>
  <c r="A396" i="5"/>
  <c r="B395" i="5"/>
  <c r="B394" i="5"/>
  <c r="B393" i="5"/>
  <c r="B392" i="5"/>
  <c r="B391" i="5"/>
  <c r="A391" i="5"/>
  <c r="B390" i="5"/>
  <c r="B389" i="5"/>
  <c r="B388" i="5"/>
  <c r="A388" i="5"/>
  <c r="B387" i="5"/>
  <c r="B386" i="5"/>
  <c r="B385" i="5"/>
  <c r="B384" i="5"/>
  <c r="B383" i="5"/>
  <c r="A383" i="5"/>
  <c r="B382" i="5"/>
  <c r="B381" i="5"/>
  <c r="B380" i="5"/>
  <c r="A380" i="5"/>
  <c r="B379" i="5"/>
  <c r="B378" i="5"/>
  <c r="B377" i="5"/>
  <c r="B376" i="5"/>
  <c r="B375" i="5"/>
  <c r="A375" i="5"/>
  <c r="B374" i="5"/>
  <c r="B373" i="5"/>
  <c r="B372" i="5"/>
  <c r="A372" i="5"/>
  <c r="B371" i="5"/>
  <c r="B370" i="5"/>
  <c r="B369" i="5"/>
  <c r="B368" i="5"/>
  <c r="B367" i="5"/>
  <c r="A367" i="5"/>
  <c r="B366" i="5"/>
  <c r="B365" i="5"/>
  <c r="B364" i="5"/>
  <c r="A364" i="5"/>
  <c r="B363" i="5"/>
  <c r="B362" i="5"/>
  <c r="B361" i="5"/>
  <c r="B360" i="5"/>
  <c r="B359" i="5"/>
  <c r="A359" i="5"/>
  <c r="B358" i="5"/>
  <c r="B357" i="5"/>
  <c r="B356" i="5"/>
  <c r="A356" i="5"/>
  <c r="B355" i="5"/>
  <c r="B354" i="5"/>
  <c r="B353" i="5"/>
  <c r="B352" i="5"/>
  <c r="B351" i="5"/>
  <c r="A351" i="5"/>
  <c r="B350" i="5"/>
  <c r="B349" i="5"/>
  <c r="B348" i="5"/>
  <c r="A348" i="5"/>
  <c r="B347" i="5"/>
  <c r="B346" i="5"/>
  <c r="B345" i="5"/>
  <c r="B344" i="5"/>
  <c r="B343" i="5"/>
  <c r="A343" i="5"/>
  <c r="B342" i="5"/>
  <c r="B341" i="5"/>
  <c r="B340" i="5"/>
  <c r="A340" i="5"/>
  <c r="B339" i="5"/>
  <c r="B338" i="5"/>
  <c r="B337" i="5"/>
  <c r="B336" i="5"/>
  <c r="B335" i="5"/>
  <c r="A335" i="5"/>
  <c r="B334" i="5"/>
  <c r="B333" i="5"/>
  <c r="B332" i="5"/>
  <c r="A332" i="5"/>
  <c r="B331" i="5"/>
  <c r="B330" i="5"/>
  <c r="B329" i="5"/>
  <c r="B328" i="5"/>
  <c r="B327" i="5"/>
  <c r="A327" i="5"/>
  <c r="B326" i="5"/>
  <c r="B325" i="5"/>
  <c r="B324" i="5"/>
  <c r="A324" i="5"/>
  <c r="B323" i="5"/>
  <c r="B322" i="5"/>
  <c r="B321" i="5"/>
  <c r="B320" i="5"/>
  <c r="B319" i="5"/>
  <c r="A319" i="5"/>
  <c r="B318" i="5"/>
  <c r="B317" i="5"/>
  <c r="B316" i="5"/>
  <c r="A316" i="5"/>
  <c r="B315" i="5"/>
  <c r="B314" i="5"/>
  <c r="B313" i="5"/>
  <c r="B312" i="5"/>
  <c r="B311" i="5"/>
  <c r="A311" i="5"/>
  <c r="B310" i="5"/>
  <c r="B309" i="5"/>
  <c r="B308" i="5"/>
  <c r="A308" i="5"/>
  <c r="B307" i="5"/>
  <c r="B306" i="5"/>
  <c r="B305" i="5"/>
  <c r="B304" i="5"/>
  <c r="B303" i="5"/>
  <c r="A303" i="5"/>
  <c r="B302" i="5"/>
  <c r="B301" i="5"/>
  <c r="A301" i="5"/>
  <c r="B300" i="5"/>
  <c r="A300" i="5"/>
  <c r="B299" i="5"/>
  <c r="B298" i="5"/>
  <c r="B297" i="5"/>
  <c r="B296" i="5"/>
  <c r="B295" i="5"/>
  <c r="A295" i="5"/>
  <c r="B294" i="5"/>
  <c r="B293" i="5"/>
  <c r="A293" i="5"/>
  <c r="B292" i="5"/>
  <c r="A292" i="5"/>
  <c r="B291" i="5"/>
  <c r="B290" i="5"/>
  <c r="B289" i="5"/>
  <c r="B288" i="5"/>
  <c r="B287" i="5"/>
  <c r="A287" i="5"/>
  <c r="B286" i="5"/>
  <c r="B285" i="5"/>
  <c r="A285" i="5"/>
  <c r="B284" i="5"/>
  <c r="A284" i="5"/>
  <c r="B283" i="5"/>
  <c r="B282" i="5"/>
  <c r="B281" i="5"/>
  <c r="B280" i="5"/>
  <c r="B279" i="5"/>
  <c r="A279" i="5"/>
  <c r="B278" i="5"/>
  <c r="B277" i="5"/>
  <c r="A277" i="5"/>
  <c r="B276" i="5"/>
  <c r="A276" i="5"/>
  <c r="B275" i="5"/>
  <c r="B274" i="5"/>
  <c r="B273" i="5"/>
  <c r="B272" i="5"/>
  <c r="B271" i="5"/>
  <c r="A271" i="5"/>
  <c r="B270" i="5"/>
  <c r="B269" i="5"/>
  <c r="A269" i="5"/>
  <c r="B268" i="5"/>
  <c r="A268" i="5"/>
  <c r="B267" i="5"/>
  <c r="B266" i="5"/>
  <c r="B265" i="5"/>
  <c r="B264" i="5"/>
  <c r="B263" i="5"/>
  <c r="A263" i="5"/>
  <c r="B262" i="5"/>
  <c r="B261" i="5"/>
  <c r="A261" i="5"/>
  <c r="B260" i="5"/>
  <c r="A260" i="5"/>
  <c r="B259" i="5"/>
  <c r="B258" i="5"/>
  <c r="B257" i="5"/>
  <c r="B256" i="5"/>
  <c r="B255" i="5"/>
  <c r="A255" i="5"/>
  <c r="B254" i="5"/>
  <c r="B253" i="5"/>
  <c r="A253" i="5"/>
  <c r="B252" i="5"/>
  <c r="A252" i="5"/>
  <c r="B251" i="5"/>
  <c r="B250" i="5"/>
  <c r="B249" i="5"/>
  <c r="B248" i="5"/>
  <c r="B247" i="5"/>
  <c r="A247" i="5"/>
  <c r="B246" i="5"/>
  <c r="B245" i="5"/>
  <c r="A245" i="5"/>
  <c r="B244" i="5"/>
  <c r="A244" i="5"/>
  <c r="B243" i="5"/>
  <c r="B242" i="5"/>
  <c r="B241" i="5"/>
  <c r="B240" i="5"/>
  <c r="B239" i="5"/>
  <c r="A239" i="5"/>
  <c r="B238" i="5"/>
  <c r="B237" i="5"/>
  <c r="B236" i="5"/>
  <c r="A236" i="5"/>
  <c r="B235" i="5"/>
  <c r="B234" i="5"/>
  <c r="B233" i="5"/>
  <c r="B232" i="5"/>
  <c r="B231" i="5"/>
  <c r="A231" i="5"/>
  <c r="B230" i="5"/>
  <c r="B229" i="5"/>
  <c r="B228" i="5"/>
  <c r="A228" i="5"/>
  <c r="B227" i="5"/>
  <c r="B226" i="5"/>
  <c r="B225" i="5"/>
  <c r="B224" i="5"/>
  <c r="B223" i="5"/>
  <c r="A223" i="5"/>
  <c r="B222" i="5"/>
  <c r="B221" i="5"/>
  <c r="B220" i="5"/>
  <c r="A220" i="5"/>
  <c r="B219" i="5"/>
  <c r="B218" i="5"/>
  <c r="B217" i="5"/>
  <c r="B216" i="5"/>
  <c r="B215" i="5"/>
  <c r="A215" i="5"/>
  <c r="B214" i="5"/>
  <c r="B213" i="5"/>
  <c r="B212" i="5"/>
  <c r="A212" i="5"/>
  <c r="B211" i="5"/>
  <c r="B210" i="5"/>
  <c r="B209" i="5"/>
  <c r="B208" i="5"/>
  <c r="B207" i="5"/>
  <c r="A207" i="5"/>
  <c r="B206" i="5"/>
  <c r="B205" i="5"/>
  <c r="B204" i="5"/>
  <c r="A204" i="5"/>
  <c r="B203" i="5"/>
  <c r="B202" i="5"/>
  <c r="B201" i="5"/>
  <c r="B200" i="5"/>
  <c r="B199" i="5"/>
  <c r="A199" i="5"/>
  <c r="B198" i="5"/>
  <c r="B197" i="5"/>
  <c r="B196" i="5"/>
  <c r="A196" i="5"/>
  <c r="B195" i="5"/>
  <c r="B194" i="5"/>
  <c r="B193" i="5"/>
  <c r="B192" i="5"/>
  <c r="B191" i="5"/>
  <c r="A191" i="5"/>
  <c r="B190" i="5"/>
  <c r="B189" i="5"/>
  <c r="B188" i="5"/>
  <c r="A188" i="5"/>
  <c r="B187" i="5"/>
  <c r="B186" i="5"/>
  <c r="B185" i="5"/>
  <c r="B184" i="5"/>
  <c r="B183" i="5"/>
  <c r="A183" i="5"/>
  <c r="B182" i="5"/>
  <c r="B181" i="5"/>
  <c r="B180" i="5"/>
  <c r="A180" i="5"/>
  <c r="B179" i="5"/>
  <c r="B178" i="5"/>
  <c r="B177" i="5"/>
  <c r="B176" i="5"/>
  <c r="B175" i="5"/>
  <c r="A175" i="5"/>
  <c r="B174" i="5"/>
  <c r="B173" i="5"/>
  <c r="B172" i="5"/>
  <c r="A172" i="5"/>
  <c r="B171" i="5"/>
  <c r="B170" i="5"/>
  <c r="B169" i="5"/>
  <c r="B168" i="5"/>
  <c r="B167" i="5"/>
  <c r="A167" i="5"/>
  <c r="B166" i="5"/>
  <c r="B165" i="5"/>
  <c r="B164" i="5"/>
  <c r="A164" i="5"/>
  <c r="B163" i="5"/>
  <c r="B162" i="5"/>
  <c r="B161" i="5"/>
  <c r="B160" i="5"/>
  <c r="B159" i="5"/>
  <c r="A159" i="5"/>
  <c r="B158" i="5"/>
  <c r="B157" i="5"/>
  <c r="B156" i="5"/>
  <c r="A156" i="5"/>
  <c r="B155" i="5"/>
  <c r="B154" i="5"/>
  <c r="B153" i="5"/>
  <c r="B152" i="5"/>
  <c r="B151" i="5"/>
  <c r="A151" i="5"/>
  <c r="B150" i="5"/>
  <c r="B149" i="5"/>
  <c r="B148" i="5"/>
  <c r="A148" i="5"/>
  <c r="B147" i="5"/>
  <c r="B146" i="5"/>
  <c r="B145" i="5"/>
  <c r="B144" i="5"/>
  <c r="B143" i="5"/>
  <c r="A143" i="5"/>
  <c r="B142" i="5"/>
  <c r="B141" i="5"/>
  <c r="B140" i="5"/>
  <c r="A140" i="5"/>
  <c r="B139" i="5"/>
  <c r="B138" i="5"/>
  <c r="B137" i="5"/>
  <c r="B136" i="5"/>
  <c r="B135" i="5"/>
  <c r="A135" i="5"/>
  <c r="B134" i="5"/>
  <c r="B133" i="5"/>
  <c r="B132" i="5"/>
  <c r="A132" i="5"/>
  <c r="B131" i="5"/>
  <c r="B130" i="5"/>
  <c r="B129" i="5"/>
  <c r="B128" i="5"/>
  <c r="B127" i="5"/>
  <c r="A127" i="5"/>
  <c r="B126" i="5"/>
  <c r="B125" i="5"/>
  <c r="B124" i="5"/>
  <c r="A124" i="5"/>
  <c r="B123" i="5"/>
  <c r="B122" i="5"/>
  <c r="B121" i="5"/>
  <c r="B120" i="5"/>
  <c r="B119" i="5"/>
  <c r="A119" i="5"/>
  <c r="B118" i="5"/>
  <c r="B117" i="5"/>
  <c r="B116" i="5"/>
  <c r="A116" i="5"/>
  <c r="B115" i="5"/>
  <c r="B114" i="5"/>
  <c r="B113" i="5"/>
  <c r="B112" i="5"/>
  <c r="B111" i="5"/>
  <c r="A111" i="5"/>
  <c r="B110" i="5"/>
  <c r="B109" i="5"/>
  <c r="B108" i="5"/>
  <c r="A108" i="5"/>
  <c r="B107" i="5"/>
  <c r="B106" i="5"/>
  <c r="B105" i="5"/>
  <c r="B104" i="5"/>
  <c r="B103" i="5"/>
  <c r="A103" i="5"/>
  <c r="B102" i="5"/>
  <c r="B101" i="5"/>
  <c r="B100" i="5"/>
  <c r="A100" i="5"/>
  <c r="B99" i="5"/>
  <c r="B98" i="5"/>
  <c r="B97" i="5"/>
  <c r="B96" i="5"/>
  <c r="B95" i="5"/>
  <c r="A95" i="5"/>
  <c r="B94" i="5"/>
  <c r="B93" i="5"/>
  <c r="B92" i="5"/>
  <c r="A92" i="5"/>
  <c r="B91" i="5"/>
  <c r="B90" i="5"/>
  <c r="B89" i="5"/>
  <c r="B88" i="5"/>
  <c r="B87" i="5"/>
  <c r="A87" i="5"/>
  <c r="B86" i="5"/>
  <c r="B85" i="5"/>
  <c r="B84" i="5"/>
  <c r="A84" i="5"/>
  <c r="B83" i="5"/>
  <c r="B82" i="5"/>
  <c r="B81" i="5"/>
  <c r="B80" i="5"/>
  <c r="B79" i="5"/>
  <c r="A79" i="5"/>
  <c r="B78" i="5"/>
  <c r="B77" i="5"/>
  <c r="B76" i="5"/>
  <c r="A76" i="5"/>
  <c r="B75" i="5"/>
  <c r="B74" i="5"/>
  <c r="B73" i="5"/>
  <c r="B72" i="5"/>
  <c r="B71" i="5"/>
  <c r="A71" i="5"/>
  <c r="B70" i="5"/>
  <c r="B69" i="5"/>
  <c r="B68" i="5"/>
  <c r="A68" i="5"/>
  <c r="B67" i="5"/>
  <c r="B66" i="5"/>
  <c r="B65" i="5"/>
  <c r="B64" i="5"/>
  <c r="B63" i="5"/>
  <c r="A63" i="5"/>
  <c r="B62" i="5"/>
  <c r="B61" i="5"/>
  <c r="B60" i="5"/>
  <c r="A60" i="5"/>
  <c r="B59" i="5"/>
  <c r="B58" i="5"/>
  <c r="B57" i="5"/>
  <c r="B56" i="5"/>
  <c r="B55" i="5"/>
  <c r="A55" i="5"/>
  <c r="B54" i="5"/>
  <c r="B53" i="5"/>
  <c r="B52" i="5"/>
  <c r="A52" i="5"/>
  <c r="B51" i="5"/>
  <c r="B50" i="5"/>
  <c r="B49" i="5"/>
  <c r="B48" i="5"/>
  <c r="B47" i="5"/>
  <c r="A47" i="5"/>
  <c r="B46" i="5"/>
  <c r="B45" i="5"/>
  <c r="B44" i="5"/>
  <c r="A44" i="5"/>
  <c r="B43" i="5"/>
  <c r="B42" i="5"/>
  <c r="B41" i="5"/>
  <c r="B40" i="5"/>
  <c r="B39" i="5"/>
  <c r="A39" i="5"/>
  <c r="B38" i="5"/>
  <c r="B37" i="5"/>
  <c r="B36" i="5"/>
  <c r="A36" i="5"/>
  <c r="B35" i="5"/>
  <c r="B34" i="5"/>
  <c r="B33" i="5"/>
  <c r="B32" i="5"/>
  <c r="B31" i="5"/>
  <c r="A31" i="5"/>
  <c r="B30" i="5"/>
  <c r="B29" i="5"/>
  <c r="B28" i="5"/>
  <c r="A28" i="5"/>
  <c r="B27" i="5"/>
  <c r="B26" i="5"/>
  <c r="B25" i="5"/>
  <c r="B24" i="5"/>
  <c r="B23" i="5"/>
  <c r="A23" i="5"/>
  <c r="B22" i="5"/>
  <c r="B21" i="5"/>
  <c r="B20" i="5"/>
  <c r="A20" i="5"/>
  <c r="B19" i="5"/>
  <c r="B18" i="5"/>
  <c r="B17" i="5"/>
  <c r="B16" i="5"/>
  <c r="B15" i="5"/>
  <c r="A15" i="5"/>
  <c r="B14" i="5"/>
  <c r="B13" i="5"/>
  <c r="B12" i="5"/>
  <c r="A12" i="5"/>
  <c r="B11" i="5"/>
  <c r="B10" i="5"/>
  <c r="B9" i="5"/>
  <c r="B8" i="5"/>
  <c r="B7" i="5"/>
  <c r="B6" i="5"/>
  <c r="B5" i="5"/>
  <c r="B4" i="5"/>
  <c r="A4" i="5"/>
  <c r="A3" i="5"/>
  <c r="G2" i="5"/>
  <c r="F2" i="5"/>
  <c r="E2" i="5"/>
  <c r="D2" i="5"/>
  <c r="C2" i="5"/>
  <c r="B2" i="5"/>
  <c r="G1" i="5"/>
  <c r="F1" i="5"/>
  <c r="E1" i="5"/>
  <c r="D1" i="5"/>
  <c r="C1" i="5"/>
  <c r="B1" i="5"/>
  <c r="A246" i="4"/>
  <c r="A246" i="2"/>
  <c r="A246" i="5" s="1"/>
  <c r="A254" i="2"/>
  <c r="A254" i="4" s="1"/>
  <c r="A262" i="2"/>
  <c r="A270" i="2"/>
  <c r="A270" i="5" s="1"/>
  <c r="A278" i="2"/>
  <c r="A278" i="5" s="1"/>
  <c r="A286" i="2"/>
  <c r="A286" i="5" s="1"/>
  <c r="A294" i="2"/>
  <c r="A302" i="2"/>
  <c r="B731" i="4"/>
  <c r="B730" i="4"/>
  <c r="B729" i="4"/>
  <c r="B728" i="4"/>
  <c r="B727" i="4"/>
  <c r="B726" i="4"/>
  <c r="B725" i="4"/>
  <c r="B724" i="4"/>
  <c r="A724" i="4"/>
  <c r="B723" i="4"/>
  <c r="B722" i="4"/>
  <c r="B721" i="4"/>
  <c r="B720" i="4"/>
  <c r="B719" i="4"/>
  <c r="B718" i="4"/>
  <c r="B717" i="4"/>
  <c r="B716" i="4"/>
  <c r="A716" i="4"/>
  <c r="B715" i="4"/>
  <c r="B714" i="4"/>
  <c r="B713" i="4"/>
  <c r="B712" i="4"/>
  <c r="B711" i="4"/>
  <c r="B710" i="4"/>
  <c r="B709" i="4"/>
  <c r="B708" i="4"/>
  <c r="A708" i="4"/>
  <c r="B707" i="4"/>
  <c r="B706" i="4"/>
  <c r="B705" i="4"/>
  <c r="B704" i="4"/>
  <c r="B703" i="4"/>
  <c r="B702" i="4"/>
  <c r="B701" i="4"/>
  <c r="B700" i="4"/>
  <c r="A700" i="4"/>
  <c r="B699" i="4"/>
  <c r="B698" i="4"/>
  <c r="B697" i="4"/>
  <c r="B696" i="4"/>
  <c r="B695" i="4"/>
  <c r="B694" i="4"/>
  <c r="B693" i="4"/>
  <c r="B692" i="4"/>
  <c r="A692" i="4"/>
  <c r="B691" i="4"/>
  <c r="B690" i="4"/>
  <c r="B689" i="4"/>
  <c r="B688" i="4"/>
  <c r="B687" i="4"/>
  <c r="B686" i="4"/>
  <c r="B685" i="4"/>
  <c r="B684" i="4"/>
  <c r="A684" i="4"/>
  <c r="B683" i="4"/>
  <c r="B682" i="4"/>
  <c r="B681" i="4"/>
  <c r="B680" i="4"/>
  <c r="B679" i="4"/>
  <c r="B678" i="4"/>
  <c r="B677" i="4"/>
  <c r="B676" i="4"/>
  <c r="A676" i="4"/>
  <c r="B675" i="4"/>
  <c r="B674" i="4"/>
  <c r="B673" i="4"/>
  <c r="B672" i="4"/>
  <c r="B671" i="4"/>
  <c r="B670" i="4"/>
  <c r="B669" i="4"/>
  <c r="B668" i="4"/>
  <c r="A668" i="4"/>
  <c r="B667" i="4"/>
  <c r="B666" i="4"/>
  <c r="B665" i="4"/>
  <c r="B664" i="4"/>
  <c r="B663" i="4"/>
  <c r="B662" i="4"/>
  <c r="B661" i="4"/>
  <c r="B660" i="4"/>
  <c r="A660" i="4"/>
  <c r="B659" i="4"/>
  <c r="B658" i="4"/>
  <c r="B657" i="4"/>
  <c r="B656" i="4"/>
  <c r="B655" i="4"/>
  <c r="B654" i="4"/>
  <c r="B653" i="4"/>
  <c r="B652" i="4"/>
  <c r="A652" i="4"/>
  <c r="B651" i="4"/>
  <c r="B650" i="4"/>
  <c r="B649" i="4"/>
  <c r="B648" i="4"/>
  <c r="B647" i="4"/>
  <c r="B646" i="4"/>
  <c r="B645" i="4"/>
  <c r="B644" i="4"/>
  <c r="A644" i="4"/>
  <c r="B643" i="4"/>
  <c r="B642" i="4"/>
  <c r="B641" i="4"/>
  <c r="B640" i="4"/>
  <c r="B639" i="4"/>
  <c r="B638" i="4"/>
  <c r="B637" i="4"/>
  <c r="B636" i="4"/>
  <c r="A636" i="4"/>
  <c r="B635" i="4"/>
  <c r="B634" i="4"/>
  <c r="B633" i="4"/>
  <c r="B632" i="4"/>
  <c r="B631" i="4"/>
  <c r="B630" i="4"/>
  <c r="B629" i="4"/>
  <c r="B628" i="4"/>
  <c r="A628" i="4"/>
  <c r="B627" i="4"/>
  <c r="B626" i="4"/>
  <c r="B625" i="4"/>
  <c r="B624" i="4"/>
  <c r="B623" i="4"/>
  <c r="B622" i="4"/>
  <c r="B621" i="4"/>
  <c r="B620" i="4"/>
  <c r="A620" i="4"/>
  <c r="B619" i="4"/>
  <c r="B618" i="4"/>
  <c r="B617" i="4"/>
  <c r="B616" i="4"/>
  <c r="B615" i="4"/>
  <c r="B614" i="4"/>
  <c r="B613" i="4"/>
  <c r="B612" i="4"/>
  <c r="A612" i="4"/>
  <c r="B611" i="4"/>
  <c r="B610" i="4"/>
  <c r="B609" i="4"/>
  <c r="B608" i="4"/>
  <c r="B607" i="4"/>
  <c r="B606" i="4"/>
  <c r="B605" i="4"/>
  <c r="B604" i="4"/>
  <c r="A604" i="4"/>
  <c r="B603" i="4"/>
  <c r="B602" i="4"/>
  <c r="B601" i="4"/>
  <c r="B600" i="4"/>
  <c r="B599" i="4"/>
  <c r="B598" i="4"/>
  <c r="B597" i="4"/>
  <c r="B596" i="4"/>
  <c r="A596" i="4"/>
  <c r="B595" i="4"/>
  <c r="B594" i="4"/>
  <c r="B593" i="4"/>
  <c r="B592" i="4"/>
  <c r="B591" i="4"/>
  <c r="B590" i="4"/>
  <c r="B589" i="4"/>
  <c r="B588" i="4"/>
  <c r="A588" i="4"/>
  <c r="B587" i="4"/>
  <c r="B586" i="4"/>
  <c r="B585" i="4"/>
  <c r="B584" i="4"/>
  <c r="B583" i="4"/>
  <c r="B582" i="4"/>
  <c r="B581" i="4"/>
  <c r="B580" i="4"/>
  <c r="A580" i="4"/>
  <c r="B579" i="4"/>
  <c r="B578" i="4"/>
  <c r="B577" i="4"/>
  <c r="B576" i="4"/>
  <c r="B575" i="4"/>
  <c r="B574" i="4"/>
  <c r="B573" i="4"/>
  <c r="B572" i="4"/>
  <c r="A572" i="4"/>
  <c r="B571" i="4"/>
  <c r="B570" i="4"/>
  <c r="B569" i="4"/>
  <c r="B568" i="4"/>
  <c r="B567" i="4"/>
  <c r="B566" i="4"/>
  <c r="B565" i="4"/>
  <c r="B564" i="4"/>
  <c r="A564" i="4"/>
  <c r="B563" i="4"/>
  <c r="B562" i="4"/>
  <c r="B561" i="4"/>
  <c r="B560" i="4"/>
  <c r="B559" i="4"/>
  <c r="B558" i="4"/>
  <c r="B557" i="4"/>
  <c r="B556" i="4"/>
  <c r="A556" i="4"/>
  <c r="B555" i="4"/>
  <c r="B554" i="4"/>
  <c r="B553" i="4"/>
  <c r="B552" i="4"/>
  <c r="B551" i="4"/>
  <c r="B550" i="4"/>
  <c r="B549" i="4"/>
  <c r="B548" i="4"/>
  <c r="A548" i="4"/>
  <c r="B547" i="4"/>
  <c r="B546" i="4"/>
  <c r="B545" i="4"/>
  <c r="B544" i="4"/>
  <c r="B543" i="4"/>
  <c r="B542" i="4"/>
  <c r="B541" i="4"/>
  <c r="B540" i="4"/>
  <c r="A540" i="4"/>
  <c r="B539" i="4"/>
  <c r="B538" i="4"/>
  <c r="B537" i="4"/>
  <c r="B536" i="4"/>
  <c r="B535" i="4"/>
  <c r="B534" i="4"/>
  <c r="B533" i="4"/>
  <c r="B532" i="4"/>
  <c r="A532" i="4"/>
  <c r="B531" i="4"/>
  <c r="B530" i="4"/>
  <c r="B529" i="4"/>
  <c r="B528" i="4"/>
  <c r="B527" i="4"/>
  <c r="B526" i="4"/>
  <c r="B525" i="4"/>
  <c r="B524" i="4"/>
  <c r="A524" i="4"/>
  <c r="B523" i="4"/>
  <c r="B522" i="4"/>
  <c r="B521" i="4"/>
  <c r="B520" i="4"/>
  <c r="B519" i="4"/>
  <c r="B518" i="4"/>
  <c r="B517" i="4"/>
  <c r="B516" i="4"/>
  <c r="A516" i="4"/>
  <c r="B515" i="4"/>
  <c r="B514" i="4"/>
  <c r="B513" i="4"/>
  <c r="B512" i="4"/>
  <c r="B511" i="4"/>
  <c r="B510" i="4"/>
  <c r="B509" i="4"/>
  <c r="B508" i="4"/>
  <c r="A508" i="4"/>
  <c r="B507" i="4"/>
  <c r="B506" i="4"/>
  <c r="B505" i="4"/>
  <c r="B504" i="4"/>
  <c r="B503" i="4"/>
  <c r="B502" i="4"/>
  <c r="B501" i="4"/>
  <c r="B500" i="4"/>
  <c r="A500" i="4"/>
  <c r="B499" i="4"/>
  <c r="B498" i="4"/>
  <c r="B497" i="4"/>
  <c r="B496" i="4"/>
  <c r="B495" i="4"/>
  <c r="B494" i="4"/>
  <c r="B493" i="4"/>
  <c r="B492" i="4"/>
  <c r="A492" i="4"/>
  <c r="B491" i="4"/>
  <c r="B490" i="4"/>
  <c r="B489" i="4"/>
  <c r="B488" i="4"/>
  <c r="B487" i="4"/>
  <c r="B486" i="4"/>
  <c r="B485" i="4"/>
  <c r="B484" i="4"/>
  <c r="A484" i="4"/>
  <c r="B483" i="4"/>
  <c r="B482" i="4"/>
  <c r="B481" i="4"/>
  <c r="B480" i="4"/>
  <c r="B479" i="4"/>
  <c r="B478" i="4"/>
  <c r="B477" i="4"/>
  <c r="B476" i="4"/>
  <c r="A476" i="4"/>
  <c r="B475" i="4"/>
  <c r="B474" i="4"/>
  <c r="B473" i="4"/>
  <c r="B472" i="4"/>
  <c r="B471" i="4"/>
  <c r="B470" i="4"/>
  <c r="B469" i="4"/>
  <c r="B468" i="4"/>
  <c r="A468" i="4"/>
  <c r="B467" i="4"/>
  <c r="B466" i="4"/>
  <c r="B465" i="4"/>
  <c r="B464" i="4"/>
  <c r="B463" i="4"/>
  <c r="B462" i="4"/>
  <c r="B461" i="4"/>
  <c r="B460" i="4"/>
  <c r="A460" i="4"/>
  <c r="B459" i="4"/>
  <c r="B458" i="4"/>
  <c r="B457" i="4"/>
  <c r="B456" i="4"/>
  <c r="B455" i="4"/>
  <c r="B454" i="4"/>
  <c r="B453" i="4"/>
  <c r="B452" i="4"/>
  <c r="A452" i="4"/>
  <c r="B451" i="4"/>
  <c r="B450" i="4"/>
  <c r="B449" i="4"/>
  <c r="B448" i="4"/>
  <c r="B447" i="4"/>
  <c r="B446" i="4"/>
  <c r="B445" i="4"/>
  <c r="B444" i="4"/>
  <c r="A444" i="4"/>
  <c r="B443" i="4"/>
  <c r="B442" i="4"/>
  <c r="B441" i="4"/>
  <c r="B440" i="4"/>
  <c r="B439" i="4"/>
  <c r="B438" i="4"/>
  <c r="B437" i="4"/>
  <c r="B436" i="4"/>
  <c r="A436" i="4"/>
  <c r="B435" i="4"/>
  <c r="B434" i="4"/>
  <c r="B433" i="4"/>
  <c r="B432" i="4"/>
  <c r="B431" i="4"/>
  <c r="B430" i="4"/>
  <c r="B429" i="4"/>
  <c r="B428" i="4"/>
  <c r="A428" i="4"/>
  <c r="B427" i="4"/>
  <c r="B426" i="4"/>
  <c r="B425" i="4"/>
  <c r="B424" i="4"/>
  <c r="B423" i="4"/>
  <c r="B422" i="4"/>
  <c r="B421" i="4"/>
  <c r="B420" i="4"/>
  <c r="A420" i="4"/>
  <c r="B419" i="4"/>
  <c r="B418" i="4"/>
  <c r="B417" i="4"/>
  <c r="B416" i="4"/>
  <c r="B415" i="4"/>
  <c r="B414" i="4"/>
  <c r="B413" i="4"/>
  <c r="B412" i="4"/>
  <c r="A412" i="4"/>
  <c r="B411" i="4"/>
  <c r="B410" i="4"/>
  <c r="B409" i="4"/>
  <c r="B408" i="4"/>
  <c r="B407" i="4"/>
  <c r="B406" i="4"/>
  <c r="B405" i="4"/>
  <c r="B404" i="4"/>
  <c r="A404" i="4"/>
  <c r="B403" i="4"/>
  <c r="B402" i="4"/>
  <c r="B401" i="4"/>
  <c r="B400" i="4"/>
  <c r="B399" i="4"/>
  <c r="B398" i="4"/>
  <c r="B397" i="4"/>
  <c r="B396" i="4"/>
  <c r="A396" i="4"/>
  <c r="B395" i="4"/>
  <c r="B394" i="4"/>
  <c r="B393" i="4"/>
  <c r="B392" i="4"/>
  <c r="B391" i="4"/>
  <c r="B390" i="4"/>
  <c r="B389" i="4"/>
  <c r="B388" i="4"/>
  <c r="A388" i="4"/>
  <c r="B387" i="4"/>
  <c r="B386" i="4"/>
  <c r="B385" i="4"/>
  <c r="B384" i="4"/>
  <c r="B383" i="4"/>
  <c r="B382" i="4"/>
  <c r="B381" i="4"/>
  <c r="B380" i="4"/>
  <c r="A380" i="4"/>
  <c r="B379" i="4"/>
  <c r="B378" i="4"/>
  <c r="B377" i="4"/>
  <c r="B376" i="4"/>
  <c r="B375" i="4"/>
  <c r="B374" i="4"/>
  <c r="B373" i="4"/>
  <c r="B372" i="4"/>
  <c r="A372" i="4"/>
  <c r="B371" i="4"/>
  <c r="B370" i="4"/>
  <c r="B369" i="4"/>
  <c r="B368" i="4"/>
  <c r="B367" i="4"/>
  <c r="B366" i="4"/>
  <c r="B365" i="4"/>
  <c r="B364" i="4"/>
  <c r="A364" i="4"/>
  <c r="B363" i="4"/>
  <c r="B362" i="4"/>
  <c r="B361" i="4"/>
  <c r="B360" i="4"/>
  <c r="B359" i="4"/>
  <c r="B358" i="4"/>
  <c r="B357" i="4"/>
  <c r="B356" i="4"/>
  <c r="A356" i="4"/>
  <c r="B355" i="4"/>
  <c r="B354" i="4"/>
  <c r="B353" i="4"/>
  <c r="B352" i="4"/>
  <c r="B351" i="4"/>
  <c r="B350" i="4"/>
  <c r="B349" i="4"/>
  <c r="B348" i="4"/>
  <c r="A348" i="4"/>
  <c r="B347" i="4"/>
  <c r="B346" i="4"/>
  <c r="B345" i="4"/>
  <c r="B344" i="4"/>
  <c r="B343" i="4"/>
  <c r="B342" i="4"/>
  <c r="B341" i="4"/>
  <c r="B340" i="4"/>
  <c r="A340" i="4"/>
  <c r="B339" i="4"/>
  <c r="B338" i="4"/>
  <c r="B337" i="4"/>
  <c r="B336" i="4"/>
  <c r="B335" i="4"/>
  <c r="B334" i="4"/>
  <c r="B333" i="4"/>
  <c r="B332" i="4"/>
  <c r="A332" i="4"/>
  <c r="B331" i="4"/>
  <c r="B330" i="4"/>
  <c r="B329" i="4"/>
  <c r="B328" i="4"/>
  <c r="B327" i="4"/>
  <c r="B326" i="4"/>
  <c r="B325" i="4"/>
  <c r="B324" i="4"/>
  <c r="A324" i="4"/>
  <c r="B323" i="4"/>
  <c r="B322" i="4"/>
  <c r="B321" i="4"/>
  <c r="B320" i="4"/>
  <c r="B319" i="4"/>
  <c r="B318" i="4"/>
  <c r="B317" i="4"/>
  <c r="B316" i="4"/>
  <c r="A316" i="4"/>
  <c r="B315" i="4"/>
  <c r="B314" i="4"/>
  <c r="B313" i="4"/>
  <c r="B312" i="4"/>
  <c r="B311" i="4"/>
  <c r="B310" i="4"/>
  <c r="B309" i="4"/>
  <c r="B308" i="4"/>
  <c r="A308" i="4"/>
  <c r="B307" i="4"/>
  <c r="B306" i="4"/>
  <c r="B305" i="4"/>
  <c r="B304" i="4"/>
  <c r="B303" i="4"/>
  <c r="B302" i="4"/>
  <c r="B301" i="4"/>
  <c r="A301" i="4"/>
  <c r="B300" i="4"/>
  <c r="A300" i="4"/>
  <c r="B299" i="4"/>
  <c r="B298" i="4"/>
  <c r="B297" i="4"/>
  <c r="B296" i="4"/>
  <c r="B295" i="4"/>
  <c r="B294" i="4"/>
  <c r="B293" i="4"/>
  <c r="A293" i="4"/>
  <c r="B292" i="4"/>
  <c r="A292" i="4"/>
  <c r="B291" i="4"/>
  <c r="B290" i="4"/>
  <c r="B289" i="4"/>
  <c r="B288" i="4"/>
  <c r="B287" i="4"/>
  <c r="B286" i="4"/>
  <c r="B285" i="4"/>
  <c r="A285" i="4"/>
  <c r="B284" i="4"/>
  <c r="A284" i="4"/>
  <c r="B283" i="4"/>
  <c r="B282" i="4"/>
  <c r="B281" i="4"/>
  <c r="B280" i="4"/>
  <c r="B279" i="4"/>
  <c r="B278" i="4"/>
  <c r="B277" i="4"/>
  <c r="A277" i="4"/>
  <c r="B276" i="4"/>
  <c r="A276" i="4"/>
  <c r="B275" i="4"/>
  <c r="B274" i="4"/>
  <c r="B273" i="4"/>
  <c r="B272" i="4"/>
  <c r="B271" i="4"/>
  <c r="B270" i="4"/>
  <c r="B269" i="4"/>
  <c r="A269" i="4"/>
  <c r="B268" i="4"/>
  <c r="A268" i="4"/>
  <c r="B267" i="4"/>
  <c r="B266" i="4"/>
  <c r="B265" i="4"/>
  <c r="B264" i="4"/>
  <c r="B263" i="4"/>
  <c r="B262" i="4"/>
  <c r="B261" i="4"/>
  <c r="A261" i="4"/>
  <c r="B260" i="4"/>
  <c r="A260" i="4"/>
  <c r="B259" i="4"/>
  <c r="B258" i="4"/>
  <c r="B257" i="4"/>
  <c r="B256" i="4"/>
  <c r="B255" i="4"/>
  <c r="B254" i="4"/>
  <c r="B253" i="4"/>
  <c r="A253" i="4"/>
  <c r="B252" i="4"/>
  <c r="A252" i="4"/>
  <c r="B251" i="4"/>
  <c r="B250" i="4"/>
  <c r="B249" i="4"/>
  <c r="B248" i="4"/>
  <c r="B247" i="4"/>
  <c r="B246" i="4"/>
  <c r="B245" i="4"/>
  <c r="A245" i="4"/>
  <c r="B244" i="4"/>
  <c r="A244" i="4"/>
  <c r="B243" i="4"/>
  <c r="B242" i="4"/>
  <c r="B241" i="4"/>
  <c r="B240" i="4"/>
  <c r="B239" i="4"/>
  <c r="B238" i="4"/>
  <c r="B237" i="4"/>
  <c r="B236" i="4"/>
  <c r="A236" i="4"/>
  <c r="B235" i="4"/>
  <c r="B234" i="4"/>
  <c r="B233" i="4"/>
  <c r="B232" i="4"/>
  <c r="B231" i="4"/>
  <c r="B230" i="4"/>
  <c r="B229" i="4"/>
  <c r="B228" i="4"/>
  <c r="A228" i="4"/>
  <c r="B227" i="4"/>
  <c r="B226" i="4"/>
  <c r="B225" i="4"/>
  <c r="B224" i="4"/>
  <c r="B223" i="4"/>
  <c r="B222" i="4"/>
  <c r="B221" i="4"/>
  <c r="B220" i="4"/>
  <c r="A220" i="4"/>
  <c r="B219" i="4"/>
  <c r="B218" i="4"/>
  <c r="B217" i="4"/>
  <c r="B216" i="4"/>
  <c r="B215" i="4"/>
  <c r="B214" i="4"/>
  <c r="B213" i="4"/>
  <c r="B212" i="4"/>
  <c r="A212" i="4"/>
  <c r="B211" i="4"/>
  <c r="B210" i="4"/>
  <c r="B209" i="4"/>
  <c r="B208" i="4"/>
  <c r="B207" i="4"/>
  <c r="B206" i="4"/>
  <c r="B205" i="4"/>
  <c r="B204" i="4"/>
  <c r="A204" i="4"/>
  <c r="B203" i="4"/>
  <c r="B202" i="4"/>
  <c r="B201" i="4"/>
  <c r="B200" i="4"/>
  <c r="B199" i="4"/>
  <c r="B198" i="4"/>
  <c r="B197" i="4"/>
  <c r="B196" i="4"/>
  <c r="A196" i="4"/>
  <c r="B195" i="4"/>
  <c r="B194" i="4"/>
  <c r="B193" i="4"/>
  <c r="B192" i="4"/>
  <c r="B191" i="4"/>
  <c r="B190" i="4"/>
  <c r="B189" i="4"/>
  <c r="B188" i="4"/>
  <c r="A188" i="4"/>
  <c r="B187" i="4"/>
  <c r="B186" i="4"/>
  <c r="B185" i="4"/>
  <c r="B184" i="4"/>
  <c r="B183" i="4"/>
  <c r="B182" i="4"/>
  <c r="B181" i="4"/>
  <c r="B180" i="4"/>
  <c r="A180" i="4"/>
  <c r="B179" i="4"/>
  <c r="B178" i="4"/>
  <c r="B177" i="4"/>
  <c r="B176" i="4"/>
  <c r="B175" i="4"/>
  <c r="B174" i="4"/>
  <c r="B173" i="4"/>
  <c r="B172" i="4"/>
  <c r="A172" i="4"/>
  <c r="B171" i="4"/>
  <c r="B170" i="4"/>
  <c r="B169" i="4"/>
  <c r="B168" i="4"/>
  <c r="B167" i="4"/>
  <c r="B166" i="4"/>
  <c r="B165" i="4"/>
  <c r="B164" i="4"/>
  <c r="A164" i="4"/>
  <c r="B163" i="4"/>
  <c r="B162" i="4"/>
  <c r="B161" i="4"/>
  <c r="B160" i="4"/>
  <c r="B159" i="4"/>
  <c r="B158" i="4"/>
  <c r="B157" i="4"/>
  <c r="B156" i="4"/>
  <c r="A156" i="4"/>
  <c r="B155" i="4"/>
  <c r="B154" i="4"/>
  <c r="B153" i="4"/>
  <c r="B152" i="4"/>
  <c r="B151" i="4"/>
  <c r="B150" i="4"/>
  <c r="B149" i="4"/>
  <c r="B148" i="4"/>
  <c r="A148" i="4"/>
  <c r="B147" i="4"/>
  <c r="B146" i="4"/>
  <c r="B145" i="4"/>
  <c r="B144" i="4"/>
  <c r="B143" i="4"/>
  <c r="B142" i="4"/>
  <c r="B141" i="4"/>
  <c r="B140" i="4"/>
  <c r="A140" i="4"/>
  <c r="B139" i="4"/>
  <c r="B138" i="4"/>
  <c r="B137" i="4"/>
  <c r="B136" i="4"/>
  <c r="B135" i="4"/>
  <c r="B134" i="4"/>
  <c r="B133" i="4"/>
  <c r="B132" i="4"/>
  <c r="A132" i="4"/>
  <c r="B131" i="4"/>
  <c r="B130" i="4"/>
  <c r="B129" i="4"/>
  <c r="B128" i="4"/>
  <c r="B127" i="4"/>
  <c r="B126" i="4"/>
  <c r="B125" i="4"/>
  <c r="B124" i="4"/>
  <c r="A124" i="4"/>
  <c r="B123" i="4"/>
  <c r="B122" i="4"/>
  <c r="B121" i="4"/>
  <c r="B120" i="4"/>
  <c r="B119" i="4"/>
  <c r="B118" i="4"/>
  <c r="B117" i="4"/>
  <c r="B116" i="4"/>
  <c r="A116" i="4"/>
  <c r="B115" i="4"/>
  <c r="B114" i="4"/>
  <c r="B113" i="4"/>
  <c r="B112" i="4"/>
  <c r="B111" i="4"/>
  <c r="B110" i="4"/>
  <c r="B109" i="4"/>
  <c r="B108" i="4"/>
  <c r="A108" i="4"/>
  <c r="B107" i="4"/>
  <c r="B106" i="4"/>
  <c r="B105" i="4"/>
  <c r="B104" i="4"/>
  <c r="B103" i="4"/>
  <c r="B102" i="4"/>
  <c r="B101" i="4"/>
  <c r="B100" i="4"/>
  <c r="A100" i="4"/>
  <c r="B99" i="4"/>
  <c r="B98" i="4"/>
  <c r="B97" i="4"/>
  <c r="B96" i="4"/>
  <c r="B95" i="4"/>
  <c r="B94" i="4"/>
  <c r="B93" i="4"/>
  <c r="B92" i="4"/>
  <c r="A92" i="4"/>
  <c r="B91" i="4"/>
  <c r="B90" i="4"/>
  <c r="B89" i="4"/>
  <c r="B88" i="4"/>
  <c r="B87" i="4"/>
  <c r="B86" i="4"/>
  <c r="B85" i="4"/>
  <c r="B84" i="4"/>
  <c r="A84" i="4"/>
  <c r="B83" i="4"/>
  <c r="B82" i="4"/>
  <c r="B81" i="4"/>
  <c r="B80" i="4"/>
  <c r="B79" i="4"/>
  <c r="B78" i="4"/>
  <c r="B77" i="4"/>
  <c r="B76" i="4"/>
  <c r="A76" i="4"/>
  <c r="B75" i="4"/>
  <c r="B74" i="4"/>
  <c r="B73" i="4"/>
  <c r="B72" i="4"/>
  <c r="B71" i="4"/>
  <c r="B70" i="4"/>
  <c r="B69" i="4"/>
  <c r="B68" i="4"/>
  <c r="A68" i="4"/>
  <c r="B67" i="4"/>
  <c r="B66" i="4"/>
  <c r="B65" i="4"/>
  <c r="B64" i="4"/>
  <c r="B63" i="4"/>
  <c r="B62" i="4"/>
  <c r="B61" i="4"/>
  <c r="B60" i="4"/>
  <c r="A60" i="4"/>
  <c r="B59" i="4"/>
  <c r="B58" i="4"/>
  <c r="B57" i="4"/>
  <c r="B56" i="4"/>
  <c r="B55" i="4"/>
  <c r="B54" i="4"/>
  <c r="B53" i="4"/>
  <c r="B52" i="4"/>
  <c r="A52" i="4"/>
  <c r="B51" i="4"/>
  <c r="B50" i="4"/>
  <c r="B49" i="4"/>
  <c r="B48" i="4"/>
  <c r="B47" i="4"/>
  <c r="B46" i="4"/>
  <c r="B45" i="4"/>
  <c r="B44" i="4"/>
  <c r="A44" i="4"/>
  <c r="B43" i="4"/>
  <c r="B42" i="4"/>
  <c r="B41" i="4"/>
  <c r="B40" i="4"/>
  <c r="B39" i="4"/>
  <c r="B38" i="4"/>
  <c r="B37" i="4"/>
  <c r="B36" i="4"/>
  <c r="A36" i="4"/>
  <c r="B35" i="4"/>
  <c r="B34" i="4"/>
  <c r="B33" i="4"/>
  <c r="B32" i="4"/>
  <c r="B31" i="4"/>
  <c r="B30" i="4"/>
  <c r="B29" i="4"/>
  <c r="B28" i="4"/>
  <c r="A28" i="4"/>
  <c r="B27" i="4"/>
  <c r="B26" i="4"/>
  <c r="B25" i="4"/>
  <c r="B24" i="4"/>
  <c r="B23" i="4"/>
  <c r="B22" i="4"/>
  <c r="B21" i="4"/>
  <c r="B20" i="4"/>
  <c r="A20" i="4"/>
  <c r="B19" i="4"/>
  <c r="B18" i="4"/>
  <c r="B17" i="4"/>
  <c r="B16" i="4"/>
  <c r="B15" i="4"/>
  <c r="B14" i="4"/>
  <c r="B13" i="4"/>
  <c r="B12" i="4"/>
  <c r="A12" i="4"/>
  <c r="B11" i="4"/>
  <c r="B10" i="4"/>
  <c r="B9" i="4"/>
  <c r="B8" i="4"/>
  <c r="B7" i="4"/>
  <c r="B6" i="4"/>
  <c r="B5" i="4"/>
  <c r="B4" i="4"/>
  <c r="A4" i="4"/>
  <c r="A3" i="4"/>
  <c r="G2" i="4"/>
  <c r="F2" i="4"/>
  <c r="E2" i="4"/>
  <c r="D2" i="4"/>
  <c r="C2" i="4"/>
  <c r="B2" i="4"/>
  <c r="G1" i="4"/>
  <c r="F1" i="4"/>
  <c r="E1" i="4"/>
  <c r="D1" i="4"/>
  <c r="C1" i="4"/>
  <c r="B1" i="4"/>
  <c r="G8" i="5" l="1"/>
  <c r="G8" i="4"/>
  <c r="K227" i="5"/>
  <c r="A270" i="4"/>
  <c r="A302" i="5"/>
  <c r="A302" i="4"/>
  <c r="K219" i="5"/>
  <c r="G7" i="4"/>
  <c r="F7" i="5"/>
  <c r="D11" i="5"/>
  <c r="D11" i="4"/>
  <c r="K99" i="5"/>
  <c r="K355" i="5"/>
  <c r="A262" i="5"/>
  <c r="A262" i="4"/>
  <c r="A278" i="4"/>
  <c r="A286" i="4"/>
  <c r="K299" i="5"/>
  <c r="K59" i="5"/>
  <c r="K83" i="5"/>
  <c r="K91" i="5"/>
  <c r="F10" i="4"/>
  <c r="A294" i="5"/>
  <c r="A294" i="4"/>
  <c r="A254" i="5"/>
  <c r="K467" i="5"/>
  <c r="K483" i="5"/>
  <c r="K547" i="5"/>
  <c r="K595" i="5"/>
  <c r="K611" i="5"/>
  <c r="K659" i="5"/>
  <c r="K723" i="5"/>
  <c r="F9" i="5"/>
  <c r="G9" i="5"/>
  <c r="E11" i="4"/>
  <c r="E11" i="5"/>
  <c r="F15" i="5"/>
  <c r="F16" i="5"/>
  <c r="E17" i="5"/>
  <c r="E18" i="5"/>
  <c r="E19" i="5"/>
  <c r="E23" i="5"/>
  <c r="F23" i="5"/>
  <c r="E24" i="5"/>
  <c r="F24" i="5"/>
  <c r="E25" i="5"/>
  <c r="F25" i="5"/>
  <c r="E26" i="5"/>
  <c r="F26" i="5"/>
  <c r="E27" i="5"/>
  <c r="F27" i="5"/>
  <c r="E31" i="5"/>
  <c r="F31" i="5"/>
  <c r="E32" i="5"/>
  <c r="F32" i="5"/>
  <c r="E33" i="5"/>
  <c r="F33" i="5"/>
  <c r="E34" i="5"/>
  <c r="F34" i="5"/>
  <c r="E35" i="5"/>
  <c r="K35" i="5" s="1"/>
  <c r="F35" i="5"/>
  <c r="E39" i="5"/>
  <c r="F39" i="5"/>
  <c r="E40" i="5"/>
  <c r="F40" i="5"/>
  <c r="E41" i="5"/>
  <c r="F41" i="5"/>
  <c r="E42" i="5"/>
  <c r="F42" i="5"/>
  <c r="E43" i="5"/>
  <c r="K43" i="5" s="1"/>
  <c r="F43" i="5"/>
  <c r="E47" i="5"/>
  <c r="F47" i="5"/>
  <c r="K531" i="5"/>
  <c r="K675" i="5"/>
  <c r="C8" i="5"/>
  <c r="F11" i="4"/>
  <c r="E15" i="5"/>
  <c r="E16" i="5"/>
  <c r="F17" i="5"/>
  <c r="F18" i="5"/>
  <c r="F19" i="5"/>
  <c r="K155" i="5"/>
  <c r="K283" i="5"/>
  <c r="K411" i="5"/>
  <c r="D7" i="5"/>
  <c r="E7" i="5"/>
  <c r="D8" i="4"/>
  <c r="D8" i="5"/>
  <c r="E8" i="4"/>
  <c r="F8" i="5"/>
  <c r="E48" i="5"/>
  <c r="F48" i="5"/>
  <c r="E49" i="5"/>
  <c r="F49" i="5"/>
  <c r="E50" i="5"/>
  <c r="F50" i="5"/>
  <c r="E51" i="5"/>
  <c r="K51" i="5" s="1"/>
  <c r="F51" i="5"/>
  <c r="E55" i="5"/>
  <c r="F55" i="5"/>
  <c r="E56" i="5"/>
  <c r="F56" i="5"/>
  <c r="E57" i="5"/>
  <c r="F57" i="5"/>
  <c r="E58" i="5"/>
  <c r="F58" i="5"/>
  <c r="C9" i="5"/>
  <c r="C10" i="4"/>
  <c r="D10" i="5"/>
  <c r="E10" i="5"/>
  <c r="F10" i="5"/>
  <c r="C11" i="5"/>
  <c r="C15" i="5"/>
  <c r="D15" i="5"/>
  <c r="C16" i="5"/>
  <c r="C17" i="5"/>
  <c r="C18" i="5"/>
  <c r="D18" i="5"/>
  <c r="C19" i="5"/>
  <c r="K19" i="5" s="1"/>
  <c r="C25" i="5"/>
  <c r="K419" i="5"/>
  <c r="K339" i="5"/>
  <c r="C31" i="5"/>
  <c r="D31" i="5"/>
  <c r="C32" i="5"/>
  <c r="C40" i="5"/>
  <c r="K147" i="5"/>
  <c r="K475" i="5"/>
  <c r="F59" i="5"/>
  <c r="E63" i="5"/>
  <c r="F63" i="5"/>
  <c r="E64" i="5"/>
  <c r="F64" i="5"/>
  <c r="E65" i="5"/>
  <c r="F65" i="5"/>
  <c r="E66" i="5"/>
  <c r="F66" i="5"/>
  <c r="F67" i="5"/>
  <c r="E71" i="5"/>
  <c r="F71" i="5"/>
  <c r="F75" i="5"/>
  <c r="K347" i="5"/>
  <c r="K315" i="5"/>
  <c r="C23" i="5"/>
  <c r="D25" i="5"/>
  <c r="C26" i="5"/>
  <c r="D26" i="5"/>
  <c r="K563" i="5"/>
  <c r="K627" i="5"/>
  <c r="D23" i="5"/>
  <c r="C27" i="5"/>
  <c r="C119" i="5"/>
  <c r="D119" i="5"/>
  <c r="D121" i="5"/>
  <c r="I121" i="5" s="1"/>
  <c r="C122" i="5"/>
  <c r="D122" i="5"/>
  <c r="C223" i="5"/>
  <c r="D223" i="5"/>
  <c r="D225" i="5"/>
  <c r="K225" i="5" s="1"/>
  <c r="C226" i="5"/>
  <c r="D226" i="5"/>
  <c r="C263" i="5"/>
  <c r="D263" i="5"/>
  <c r="C33" i="5"/>
  <c r="C34" i="5"/>
  <c r="D34" i="5"/>
  <c r="C39" i="5"/>
  <c r="D39" i="5"/>
  <c r="C41" i="5"/>
  <c r="C42" i="5"/>
  <c r="D42" i="5"/>
  <c r="C47" i="5"/>
  <c r="D47" i="5"/>
  <c r="C49" i="5"/>
  <c r="C50" i="5"/>
  <c r="D50" i="5"/>
  <c r="C55" i="5"/>
  <c r="D55" i="5"/>
  <c r="C57" i="5"/>
  <c r="C58" i="5"/>
  <c r="D58" i="5"/>
  <c r="C63" i="5"/>
  <c r="D63" i="5"/>
  <c r="C65" i="5"/>
  <c r="C66" i="5"/>
  <c r="D66" i="5"/>
  <c r="C79" i="5"/>
  <c r="D79" i="5"/>
  <c r="C81" i="5"/>
  <c r="C82" i="5"/>
  <c r="D82" i="5"/>
  <c r="C87" i="5"/>
  <c r="D87" i="5"/>
  <c r="C89" i="5"/>
  <c r="C90" i="5"/>
  <c r="D90" i="5"/>
  <c r="C95" i="5"/>
  <c r="D95" i="5"/>
  <c r="C97" i="5"/>
  <c r="C98" i="5"/>
  <c r="D98" i="5"/>
  <c r="C103" i="5"/>
  <c r="D103" i="5"/>
  <c r="C105" i="5"/>
  <c r="C106" i="5"/>
  <c r="D106" i="5"/>
  <c r="C111" i="5"/>
  <c r="D111" i="5"/>
  <c r="C113" i="5"/>
  <c r="C114" i="5"/>
  <c r="D114" i="5"/>
  <c r="C127" i="5"/>
  <c r="D127" i="5"/>
  <c r="C129" i="5"/>
  <c r="C130" i="5"/>
  <c r="D130" i="5"/>
  <c r="C135" i="5"/>
  <c r="D135" i="5"/>
  <c r="C137" i="5"/>
  <c r="C138" i="5"/>
  <c r="D138" i="5"/>
  <c r="C143" i="5"/>
  <c r="D143" i="5"/>
  <c r="C145" i="5"/>
  <c r="C146" i="5"/>
  <c r="D146" i="5"/>
  <c r="C151" i="5"/>
  <c r="D151" i="5"/>
  <c r="C153" i="5"/>
  <c r="C154" i="5"/>
  <c r="D154" i="5"/>
  <c r="C159" i="5"/>
  <c r="D159" i="5"/>
  <c r="C161" i="5"/>
  <c r="C162" i="5"/>
  <c r="D162" i="5"/>
  <c r="C167" i="5"/>
  <c r="D167" i="5"/>
  <c r="C169" i="5"/>
  <c r="C170" i="5"/>
  <c r="D170" i="5"/>
  <c r="C175" i="5"/>
  <c r="D175" i="5"/>
  <c r="C177" i="5"/>
  <c r="C178" i="5"/>
  <c r="D178" i="5"/>
  <c r="C183" i="5"/>
  <c r="D183" i="5"/>
  <c r="C185" i="5"/>
  <c r="C186" i="5"/>
  <c r="D186" i="5"/>
  <c r="C191" i="5"/>
  <c r="D191" i="5"/>
  <c r="C193" i="5"/>
  <c r="C194" i="5"/>
  <c r="D194" i="5"/>
  <c r="C199" i="5"/>
  <c r="D199" i="5"/>
  <c r="C201" i="5"/>
  <c r="C202" i="5"/>
  <c r="D202" i="5"/>
  <c r="C207" i="5"/>
  <c r="D207" i="5"/>
  <c r="C209" i="5"/>
  <c r="C210" i="5"/>
  <c r="D210" i="5"/>
  <c r="C215" i="5"/>
  <c r="D215" i="5"/>
  <c r="C217" i="5"/>
  <c r="C218" i="5"/>
  <c r="D218" i="5"/>
  <c r="C231" i="5"/>
  <c r="D231" i="5"/>
  <c r="C233" i="5"/>
  <c r="C234" i="5"/>
  <c r="D234" i="5"/>
  <c r="C239" i="5"/>
  <c r="D239" i="5"/>
  <c r="C241" i="5"/>
  <c r="C242" i="5"/>
  <c r="D242" i="5"/>
  <c r="C247" i="5"/>
  <c r="D247" i="5"/>
  <c r="C249" i="5"/>
  <c r="C250" i="5"/>
  <c r="D250" i="5"/>
  <c r="C255" i="5"/>
  <c r="D255" i="5"/>
  <c r="C257" i="5"/>
  <c r="C258" i="5"/>
  <c r="D258" i="5"/>
  <c r="C271" i="5"/>
  <c r="D271" i="5"/>
  <c r="C273" i="5"/>
  <c r="C274" i="5"/>
  <c r="D274" i="5"/>
  <c r="C279" i="5"/>
  <c r="D279" i="5"/>
  <c r="K539" i="5"/>
  <c r="K603" i="5"/>
  <c r="K667" i="5"/>
  <c r="K731" i="5"/>
  <c r="C7" i="5"/>
  <c r="F7" i="4"/>
  <c r="D9" i="4"/>
  <c r="E9" i="5"/>
  <c r="G10" i="4"/>
  <c r="G15" i="5"/>
  <c r="G23" i="5"/>
  <c r="G24" i="5"/>
  <c r="G31" i="5"/>
  <c r="G39" i="5"/>
  <c r="G47" i="5"/>
  <c r="G55" i="5"/>
  <c r="G63" i="5"/>
  <c r="G71" i="5"/>
  <c r="G79" i="5"/>
  <c r="G87" i="5"/>
  <c r="G95" i="5"/>
  <c r="G103" i="5"/>
  <c r="G111" i="5"/>
  <c r="G119" i="5"/>
  <c r="G127" i="5"/>
  <c r="G135" i="5"/>
  <c r="G143" i="5"/>
  <c r="G151" i="5"/>
  <c r="G159" i="5"/>
  <c r="G167" i="5"/>
  <c r="G175" i="5"/>
  <c r="G183" i="5"/>
  <c r="G191" i="5"/>
  <c r="G199" i="5"/>
  <c r="G207" i="5"/>
  <c r="G215" i="5"/>
  <c r="G223" i="5"/>
  <c r="G231" i="5"/>
  <c r="G239" i="5"/>
  <c r="G247" i="5"/>
  <c r="G255" i="5"/>
  <c r="F72" i="5"/>
  <c r="E73" i="5"/>
  <c r="F73" i="5"/>
  <c r="E74" i="5"/>
  <c r="F74" i="5"/>
  <c r="E79" i="5"/>
  <c r="F79" i="5"/>
  <c r="E80" i="5"/>
  <c r="F80" i="5"/>
  <c r="E81" i="5"/>
  <c r="F81" i="5"/>
  <c r="E82" i="5"/>
  <c r="F82" i="5"/>
  <c r="F83" i="5"/>
  <c r="E87" i="5"/>
  <c r="F87" i="5"/>
  <c r="E88" i="5"/>
  <c r="F88" i="5"/>
  <c r="E89" i="5"/>
  <c r="F89" i="5"/>
  <c r="E90" i="5"/>
  <c r="F90" i="5"/>
  <c r="F91" i="5"/>
  <c r="J91" i="5" s="1"/>
  <c r="E95" i="5"/>
  <c r="F95" i="5"/>
  <c r="E96" i="5"/>
  <c r="F96" i="5"/>
  <c r="E97" i="5"/>
  <c r="F97" i="5"/>
  <c r="E98" i="5"/>
  <c r="F98" i="5"/>
  <c r="F99" i="5"/>
  <c r="J99" i="5" s="1"/>
  <c r="E103" i="5"/>
  <c r="F103" i="5"/>
  <c r="E104" i="5"/>
  <c r="F104" i="5"/>
  <c r="E105" i="5"/>
  <c r="F105" i="5"/>
  <c r="E106" i="5"/>
  <c r="F106" i="5"/>
  <c r="F107" i="5"/>
  <c r="E111" i="5"/>
  <c r="F111" i="5"/>
  <c r="E112" i="5"/>
  <c r="F112" i="5"/>
  <c r="E113" i="5"/>
  <c r="F113" i="5"/>
  <c r="E114" i="5"/>
  <c r="F114" i="5"/>
  <c r="F115" i="5"/>
  <c r="E119" i="5"/>
  <c r="F119" i="5"/>
  <c r="E120" i="5"/>
  <c r="F120" i="5"/>
  <c r="E121" i="5"/>
  <c r="F121" i="5"/>
  <c r="E122" i="5"/>
  <c r="F122" i="5"/>
  <c r="F123" i="5"/>
  <c r="E127" i="5"/>
  <c r="F127" i="5"/>
  <c r="E128" i="5"/>
  <c r="F128" i="5"/>
  <c r="E129" i="5"/>
  <c r="F129" i="5"/>
  <c r="E130" i="5"/>
  <c r="F130" i="5"/>
  <c r="F131" i="5"/>
  <c r="E135" i="5"/>
  <c r="F135" i="5"/>
  <c r="E136" i="5"/>
  <c r="F136" i="5"/>
  <c r="E137" i="5"/>
  <c r="F137" i="5"/>
  <c r="E138" i="5"/>
  <c r="F138" i="5"/>
  <c r="F139" i="5"/>
  <c r="E143" i="5"/>
  <c r="F143" i="5"/>
  <c r="E144" i="5"/>
  <c r="F144" i="5"/>
  <c r="E145" i="5"/>
  <c r="F145" i="5"/>
  <c r="E146" i="5"/>
  <c r="F146" i="5"/>
  <c r="F147" i="5"/>
  <c r="I147" i="5" s="1"/>
  <c r="E151" i="5"/>
  <c r="F151" i="5"/>
  <c r="E152" i="5"/>
  <c r="F152" i="5"/>
  <c r="E153" i="5"/>
  <c r="F153" i="5"/>
  <c r="E154" i="5"/>
  <c r="F154" i="5"/>
  <c r="F155" i="5"/>
  <c r="J155" i="5" s="1"/>
  <c r="E159" i="5"/>
  <c r="F159" i="5"/>
  <c r="E160" i="5"/>
  <c r="F160" i="5"/>
  <c r="E161" i="5"/>
  <c r="F161" i="5"/>
  <c r="E162" i="5"/>
  <c r="F162" i="5"/>
  <c r="F163" i="5"/>
  <c r="J163" i="5" s="1"/>
  <c r="E167" i="5"/>
  <c r="F167" i="5"/>
  <c r="E168" i="5"/>
  <c r="F168" i="5"/>
  <c r="E169" i="5"/>
  <c r="F169" i="5"/>
  <c r="E170" i="5"/>
  <c r="F170" i="5"/>
  <c r="F171" i="5"/>
  <c r="E175" i="5"/>
  <c r="F175" i="5"/>
  <c r="E176" i="5"/>
  <c r="F176" i="5"/>
  <c r="E177" i="5"/>
  <c r="F177" i="5"/>
  <c r="E178" i="5"/>
  <c r="F178" i="5"/>
  <c r="F179" i="5"/>
  <c r="E183" i="5"/>
  <c r="F183" i="5"/>
  <c r="E184" i="5"/>
  <c r="F184" i="5"/>
  <c r="E185" i="5"/>
  <c r="F185" i="5"/>
  <c r="E186" i="5"/>
  <c r="F186" i="5"/>
  <c r="F187" i="5"/>
  <c r="E191" i="5"/>
  <c r="F191" i="5"/>
  <c r="E192" i="5"/>
  <c r="F192" i="5"/>
  <c r="E193" i="5"/>
  <c r="F193" i="5"/>
  <c r="E194" i="5"/>
  <c r="F194" i="5"/>
  <c r="F195" i="5"/>
  <c r="E199" i="5"/>
  <c r="F199" i="5"/>
  <c r="E200" i="5"/>
  <c r="F200" i="5"/>
  <c r="E201" i="5"/>
  <c r="F201" i="5"/>
  <c r="E202" i="5"/>
  <c r="F202" i="5"/>
  <c r="F203" i="5"/>
  <c r="E207" i="5"/>
  <c r="F207" i="5"/>
  <c r="E208" i="5"/>
  <c r="F208" i="5"/>
  <c r="E209" i="5"/>
  <c r="F209" i="5"/>
  <c r="E210" i="5"/>
  <c r="F210" i="5"/>
  <c r="F211" i="5"/>
  <c r="E215" i="5"/>
  <c r="F215" i="5"/>
  <c r="E216" i="5"/>
  <c r="F216" i="5"/>
  <c r="E217" i="5"/>
  <c r="F217" i="5"/>
  <c r="E218" i="5"/>
  <c r="F218" i="5"/>
  <c r="F219" i="5"/>
  <c r="J219" i="5" s="1"/>
  <c r="E223" i="5"/>
  <c r="F223" i="5"/>
  <c r="E224" i="5"/>
  <c r="F224" i="5"/>
  <c r="E225" i="5"/>
  <c r="F225" i="5"/>
  <c r="E226" i="5"/>
  <c r="F226" i="5"/>
  <c r="F227" i="5"/>
  <c r="J227" i="5" s="1"/>
  <c r="E231" i="5"/>
  <c r="F231" i="5"/>
  <c r="E232" i="5"/>
  <c r="F232" i="5"/>
  <c r="E233" i="5"/>
  <c r="F233" i="5"/>
  <c r="E234" i="5"/>
  <c r="F234" i="5"/>
  <c r="F235" i="5"/>
  <c r="E239" i="5"/>
  <c r="F239" i="5"/>
  <c r="E240" i="5"/>
  <c r="F240" i="5"/>
  <c r="E241" i="5"/>
  <c r="F241" i="5"/>
  <c r="E242" i="5"/>
  <c r="F242" i="5"/>
  <c r="F243" i="5"/>
  <c r="E247" i="5"/>
  <c r="F247" i="5"/>
  <c r="E248" i="5"/>
  <c r="F248" i="5"/>
  <c r="E249" i="5"/>
  <c r="F249" i="5"/>
  <c r="E250" i="5"/>
  <c r="F250" i="5"/>
  <c r="F251" i="5"/>
  <c r="E255" i="5"/>
  <c r="F255" i="5"/>
  <c r="E256" i="5"/>
  <c r="F256" i="5"/>
  <c r="E257" i="5"/>
  <c r="F257" i="5"/>
  <c r="E258" i="5"/>
  <c r="F258" i="5"/>
  <c r="F259" i="5"/>
  <c r="E263" i="5"/>
  <c r="F263" i="5"/>
  <c r="E264" i="5"/>
  <c r="F264" i="5"/>
  <c r="E265" i="5"/>
  <c r="F265" i="5"/>
  <c r="E266" i="5"/>
  <c r="F266" i="5"/>
  <c r="F267" i="5"/>
  <c r="E271" i="5"/>
  <c r="F271" i="5"/>
  <c r="E272" i="5"/>
  <c r="F272" i="5"/>
  <c r="E273" i="5"/>
  <c r="F273" i="5"/>
  <c r="E274" i="5"/>
  <c r="F274" i="5"/>
  <c r="F275" i="5"/>
  <c r="E279" i="5"/>
  <c r="F279" i="5"/>
  <c r="E280" i="5"/>
  <c r="F280" i="5"/>
  <c r="E281" i="5"/>
  <c r="F281" i="5"/>
  <c r="E282" i="5"/>
  <c r="F282" i="5"/>
  <c r="F283" i="5"/>
  <c r="J283" i="5" s="1"/>
  <c r="E287" i="5"/>
  <c r="F287" i="5"/>
  <c r="E288" i="5"/>
  <c r="F288" i="5"/>
  <c r="E289" i="5"/>
  <c r="F289" i="5"/>
  <c r="E290" i="5"/>
  <c r="F290" i="5"/>
  <c r="F291" i="5"/>
  <c r="J291" i="5" s="1"/>
  <c r="E295" i="5"/>
  <c r="F295" i="5"/>
  <c r="E296" i="5"/>
  <c r="F296" i="5"/>
  <c r="E297" i="5"/>
  <c r="F297" i="5"/>
  <c r="E298" i="5"/>
  <c r="F298" i="5"/>
  <c r="F299" i="5"/>
  <c r="E303" i="5"/>
  <c r="F303" i="5"/>
  <c r="F304" i="5"/>
  <c r="E305" i="5"/>
  <c r="F305" i="5"/>
  <c r="E306" i="5"/>
  <c r="F306" i="5"/>
  <c r="E311" i="5"/>
  <c r="F311" i="5"/>
  <c r="E312" i="5"/>
  <c r="F312" i="5"/>
  <c r="E313" i="5"/>
  <c r="F313" i="5"/>
  <c r="E314" i="5"/>
  <c r="F314" i="5"/>
  <c r="F315" i="5"/>
  <c r="E319" i="5"/>
  <c r="K211" i="5"/>
  <c r="K275" i="5"/>
  <c r="D71" i="5"/>
  <c r="D72" i="5"/>
  <c r="K72" i="5" s="1"/>
  <c r="D73" i="5"/>
  <c r="D74" i="5"/>
  <c r="D75" i="5"/>
  <c r="J75" i="5" s="1"/>
  <c r="E75" i="5"/>
  <c r="D265" i="5"/>
  <c r="I265" i="5" s="1"/>
  <c r="C266" i="5"/>
  <c r="D266" i="5"/>
  <c r="C343" i="5"/>
  <c r="D343" i="5"/>
  <c r="D345" i="5"/>
  <c r="C346" i="5"/>
  <c r="D346" i="5"/>
  <c r="C281" i="5"/>
  <c r="C282" i="5"/>
  <c r="D282" i="5"/>
  <c r="C287" i="5"/>
  <c r="D287" i="5"/>
  <c r="C289" i="5"/>
  <c r="C290" i="5"/>
  <c r="D290" i="5"/>
  <c r="C295" i="5"/>
  <c r="D295" i="5"/>
  <c r="C297" i="5"/>
  <c r="C298" i="5"/>
  <c r="D298" i="5"/>
  <c r="C311" i="5"/>
  <c r="D311" i="5"/>
  <c r="C313" i="5"/>
  <c r="C314" i="5"/>
  <c r="D314" i="5"/>
  <c r="C319" i="5"/>
  <c r="D319" i="5"/>
  <c r="C321" i="5"/>
  <c r="C322" i="5"/>
  <c r="D322" i="5"/>
  <c r="C327" i="5"/>
  <c r="D327" i="5"/>
  <c r="C329" i="5"/>
  <c r="C330" i="5"/>
  <c r="D330" i="5"/>
  <c r="C335" i="5"/>
  <c r="D335" i="5"/>
  <c r="C337" i="5"/>
  <c r="C338" i="5"/>
  <c r="D338" i="5"/>
  <c r="C351" i="5"/>
  <c r="D351" i="5"/>
  <c r="C353" i="5"/>
  <c r="C354" i="5"/>
  <c r="D354" i="5"/>
  <c r="C359" i="5"/>
  <c r="D359" i="5"/>
  <c r="C361" i="5"/>
  <c r="C362" i="5"/>
  <c r="D362" i="5"/>
  <c r="C367" i="5"/>
  <c r="D367" i="5"/>
  <c r="C369" i="5"/>
  <c r="C370" i="5"/>
  <c r="D370" i="5"/>
  <c r="C375" i="5"/>
  <c r="D375" i="5"/>
  <c r="C377" i="5"/>
  <c r="C378" i="5"/>
  <c r="D378" i="5"/>
  <c r="C383" i="5"/>
  <c r="D383" i="5"/>
  <c r="C385" i="5"/>
  <c r="C386" i="5"/>
  <c r="D386" i="5"/>
  <c r="C391" i="5"/>
  <c r="D391" i="5"/>
  <c r="C393" i="5"/>
  <c r="C394" i="5"/>
  <c r="D394" i="5"/>
  <c r="C399" i="5"/>
  <c r="D399" i="5"/>
  <c r="C401" i="5"/>
  <c r="C402" i="5"/>
  <c r="D402" i="5"/>
  <c r="C407" i="5"/>
  <c r="D407" i="5"/>
  <c r="C409" i="5"/>
  <c r="C410" i="5"/>
  <c r="D410" i="5"/>
  <c r="C415" i="5"/>
  <c r="D415" i="5"/>
  <c r="C417" i="5"/>
  <c r="C418" i="5"/>
  <c r="D418" i="5"/>
  <c r="C423" i="5"/>
  <c r="D423" i="5"/>
  <c r="C425" i="5"/>
  <c r="C426" i="5"/>
  <c r="D426" i="5"/>
  <c r="C431" i="5"/>
  <c r="D431" i="5"/>
  <c r="C433" i="5"/>
  <c r="C434" i="5"/>
  <c r="D434" i="5"/>
  <c r="C439" i="5"/>
  <c r="D439" i="5"/>
  <c r="C441" i="5"/>
  <c r="C442" i="5"/>
  <c r="D442" i="5"/>
  <c r="C447" i="5"/>
  <c r="D447" i="5"/>
  <c r="C449" i="5"/>
  <c r="C450" i="5"/>
  <c r="G263" i="5"/>
  <c r="G271" i="5"/>
  <c r="G279" i="5"/>
  <c r="G287" i="5"/>
  <c r="G295" i="5"/>
  <c r="G303" i="5"/>
  <c r="G311" i="5"/>
  <c r="G319" i="5"/>
  <c r="G327" i="5"/>
  <c r="G335" i="5"/>
  <c r="G343" i="5"/>
  <c r="G351" i="5"/>
  <c r="G359" i="5"/>
  <c r="G367" i="5"/>
  <c r="G375" i="5"/>
  <c r="G383" i="5"/>
  <c r="G391" i="5"/>
  <c r="G399" i="5"/>
  <c r="G407" i="5"/>
  <c r="G415" i="5"/>
  <c r="G423" i="5"/>
  <c r="G431" i="5"/>
  <c r="F319" i="5"/>
  <c r="E320" i="5"/>
  <c r="F320" i="5"/>
  <c r="E321" i="5"/>
  <c r="F321" i="5"/>
  <c r="E322" i="5"/>
  <c r="F322" i="5"/>
  <c r="F323" i="5"/>
  <c r="E327" i="5"/>
  <c r="F327" i="5"/>
  <c r="E328" i="5"/>
  <c r="F328" i="5"/>
  <c r="E329" i="5"/>
  <c r="F329" i="5"/>
  <c r="E330" i="5"/>
  <c r="F330" i="5"/>
  <c r="F331" i="5"/>
  <c r="E335" i="5"/>
  <c r="F335" i="5"/>
  <c r="E336" i="5"/>
  <c r="F336" i="5"/>
  <c r="E337" i="5"/>
  <c r="F337" i="5"/>
  <c r="E338" i="5"/>
  <c r="F338" i="5"/>
  <c r="F339" i="5"/>
  <c r="E343" i="5"/>
  <c r="F343" i="5"/>
  <c r="E344" i="5"/>
  <c r="F344" i="5"/>
  <c r="E345" i="5"/>
  <c r="F345" i="5"/>
  <c r="E346" i="5"/>
  <c r="F346" i="5"/>
  <c r="F347" i="5"/>
  <c r="I347" i="5" s="1"/>
  <c r="E351" i="5"/>
  <c r="F351" i="5"/>
  <c r="E352" i="5"/>
  <c r="F352" i="5"/>
  <c r="E353" i="5"/>
  <c r="F353" i="5"/>
  <c r="E354" i="5"/>
  <c r="F354" i="5"/>
  <c r="F355" i="5"/>
  <c r="J355" i="5" s="1"/>
  <c r="E359" i="5"/>
  <c r="F359" i="5"/>
  <c r="E360" i="5"/>
  <c r="F360" i="5"/>
  <c r="E361" i="5"/>
  <c r="F361" i="5"/>
  <c r="E362" i="5"/>
  <c r="F362" i="5"/>
  <c r="F363" i="5"/>
  <c r="E367" i="5"/>
  <c r="F367" i="5"/>
  <c r="E368" i="5"/>
  <c r="I368" i="5" s="1"/>
  <c r="F368" i="5"/>
  <c r="E369" i="5"/>
  <c r="F369" i="5"/>
  <c r="E370" i="5"/>
  <c r="F370" i="5"/>
  <c r="F371" i="5"/>
  <c r="E375" i="5"/>
  <c r="F375" i="5"/>
  <c r="E376" i="5"/>
  <c r="F376" i="5"/>
  <c r="E377" i="5"/>
  <c r="F377" i="5"/>
  <c r="E378" i="5"/>
  <c r="F378" i="5"/>
  <c r="F379" i="5"/>
  <c r="E383" i="5"/>
  <c r="F383" i="5"/>
  <c r="E384" i="5"/>
  <c r="F384" i="5"/>
  <c r="E385" i="5"/>
  <c r="F385" i="5"/>
  <c r="E386" i="5"/>
  <c r="F386" i="5"/>
  <c r="F387" i="5"/>
  <c r="E391" i="5"/>
  <c r="F391" i="5"/>
  <c r="E392" i="5"/>
  <c r="F392" i="5"/>
  <c r="E393" i="5"/>
  <c r="F393" i="5"/>
  <c r="E394" i="5"/>
  <c r="F394" i="5"/>
  <c r="F395" i="5"/>
  <c r="E399" i="5"/>
  <c r="F399" i="5"/>
  <c r="E400" i="5"/>
  <c r="F400" i="5"/>
  <c r="E401" i="5"/>
  <c r="F401" i="5"/>
  <c r="E402" i="5"/>
  <c r="F402" i="5"/>
  <c r="F403" i="5"/>
  <c r="E407" i="5"/>
  <c r="F407" i="5"/>
  <c r="E408" i="5"/>
  <c r="F408" i="5"/>
  <c r="E409" i="5"/>
  <c r="F409" i="5"/>
  <c r="E410" i="5"/>
  <c r="F410" i="5"/>
  <c r="F411" i="5"/>
  <c r="J411" i="5" s="1"/>
  <c r="E415" i="5"/>
  <c r="F415" i="5"/>
  <c r="E416" i="5"/>
  <c r="F416" i="5"/>
  <c r="E417" i="5"/>
  <c r="F417" i="5"/>
  <c r="E418" i="5"/>
  <c r="F418" i="5"/>
  <c r="F419" i="5"/>
  <c r="J419" i="5" s="1"/>
  <c r="E423" i="5"/>
  <c r="F423" i="5"/>
  <c r="E424" i="5"/>
  <c r="F424" i="5"/>
  <c r="E425" i="5"/>
  <c r="F425" i="5"/>
  <c r="E426" i="5"/>
  <c r="F426" i="5"/>
  <c r="F427" i="5"/>
  <c r="E431" i="5"/>
  <c r="F431" i="5"/>
  <c r="E432" i="5"/>
  <c r="F432" i="5"/>
  <c r="E433" i="5"/>
  <c r="F433" i="5"/>
  <c r="E434" i="5"/>
  <c r="F434" i="5"/>
  <c r="F435" i="5"/>
  <c r="E439" i="5"/>
  <c r="F439" i="5"/>
  <c r="E440" i="5"/>
  <c r="F440" i="5"/>
  <c r="E441" i="5"/>
  <c r="F441" i="5"/>
  <c r="E442" i="5"/>
  <c r="F442" i="5"/>
  <c r="F443" i="5"/>
  <c r="E447" i="5"/>
  <c r="F447" i="5"/>
  <c r="E448" i="5"/>
  <c r="F448" i="5"/>
  <c r="E449" i="5"/>
  <c r="F449" i="5"/>
  <c r="E450" i="5"/>
  <c r="F450" i="5"/>
  <c r="F451" i="5"/>
  <c r="E455" i="5"/>
  <c r="F455" i="5"/>
  <c r="E456" i="5"/>
  <c r="F456" i="5"/>
  <c r="E457" i="5"/>
  <c r="F457" i="5"/>
  <c r="E458" i="5"/>
  <c r="F458" i="5"/>
  <c r="F459" i="5"/>
  <c r="E463" i="5"/>
  <c r="F463" i="5"/>
  <c r="E464" i="5"/>
  <c r="F464" i="5"/>
  <c r="E465" i="5"/>
  <c r="F465" i="5"/>
  <c r="E466" i="5"/>
  <c r="F466" i="5"/>
  <c r="F467" i="5"/>
  <c r="I467" i="5" s="1"/>
  <c r="D303" i="5"/>
  <c r="D304" i="5"/>
  <c r="D305" i="5"/>
  <c r="D306" i="5"/>
  <c r="D307" i="5"/>
  <c r="E307" i="5"/>
  <c r="D450" i="5"/>
  <c r="C455" i="5"/>
  <c r="D455" i="5"/>
  <c r="C457" i="5"/>
  <c r="C458" i="5"/>
  <c r="D458" i="5"/>
  <c r="C463" i="5"/>
  <c r="D463" i="5"/>
  <c r="C465" i="5"/>
  <c r="C466" i="5"/>
  <c r="D466" i="5"/>
  <c r="C471" i="5"/>
  <c r="D471" i="5"/>
  <c r="C473" i="5"/>
  <c r="C474" i="5"/>
  <c r="D474" i="5"/>
  <c r="C479" i="5"/>
  <c r="D479" i="5"/>
  <c r="C481" i="5"/>
  <c r="C482" i="5"/>
  <c r="D482" i="5"/>
  <c r="C487" i="5"/>
  <c r="D487" i="5"/>
  <c r="C489" i="5"/>
  <c r="C490" i="5"/>
  <c r="D490" i="5"/>
  <c r="C495" i="5"/>
  <c r="D495" i="5"/>
  <c r="C497" i="5"/>
  <c r="C498" i="5"/>
  <c r="D498" i="5"/>
  <c r="C503" i="5"/>
  <c r="D503" i="5"/>
  <c r="C505" i="5"/>
  <c r="C506" i="5"/>
  <c r="D506" i="5"/>
  <c r="C511" i="5"/>
  <c r="D511" i="5"/>
  <c r="C513" i="5"/>
  <c r="C514" i="5"/>
  <c r="D514" i="5"/>
  <c r="C519" i="5"/>
  <c r="D519" i="5"/>
  <c r="C521" i="5"/>
  <c r="C522" i="5"/>
  <c r="D522" i="5"/>
  <c r="C527" i="5"/>
  <c r="D527" i="5"/>
  <c r="C529" i="5"/>
  <c r="C530" i="5"/>
  <c r="D530" i="5"/>
  <c r="C535" i="5"/>
  <c r="D535" i="5"/>
  <c r="C537" i="5"/>
  <c r="C538" i="5"/>
  <c r="D538" i="5"/>
  <c r="C543" i="5"/>
  <c r="D543" i="5"/>
  <c r="C545" i="5"/>
  <c r="C546" i="5"/>
  <c r="D546" i="5"/>
  <c r="C551" i="5"/>
  <c r="D551" i="5"/>
  <c r="C553" i="5"/>
  <c r="C554" i="5"/>
  <c r="D554" i="5"/>
  <c r="C559" i="5"/>
  <c r="D559" i="5"/>
  <c r="C561" i="5"/>
  <c r="C562" i="5"/>
  <c r="D562" i="5"/>
  <c r="C567" i="5"/>
  <c r="D567" i="5"/>
  <c r="C569" i="5"/>
  <c r="C570" i="5"/>
  <c r="D570" i="5"/>
  <c r="C575" i="5"/>
  <c r="D575" i="5"/>
  <c r="C577" i="5"/>
  <c r="C578" i="5"/>
  <c r="D578" i="5"/>
  <c r="C583" i="5"/>
  <c r="C585" i="5"/>
  <c r="C586" i="5"/>
  <c r="C591" i="5"/>
  <c r="G439" i="5"/>
  <c r="G447" i="5"/>
  <c r="G455" i="5"/>
  <c r="G463" i="5"/>
  <c r="G471" i="5"/>
  <c r="G479" i="5"/>
  <c r="G487" i="5"/>
  <c r="G495" i="5"/>
  <c r="G503" i="5"/>
  <c r="G511" i="5"/>
  <c r="G519" i="5"/>
  <c r="G527" i="5"/>
  <c r="G535" i="5"/>
  <c r="G543" i="5"/>
  <c r="G551" i="5"/>
  <c r="G559" i="5"/>
  <c r="G567" i="5"/>
  <c r="G575" i="5"/>
  <c r="E471" i="5"/>
  <c r="F471" i="5"/>
  <c r="E472" i="5"/>
  <c r="F472" i="5"/>
  <c r="E473" i="5"/>
  <c r="F473" i="5"/>
  <c r="E474" i="5"/>
  <c r="F474" i="5"/>
  <c r="F475" i="5"/>
  <c r="J475" i="5" s="1"/>
  <c r="E479" i="5"/>
  <c r="F479" i="5"/>
  <c r="E480" i="5"/>
  <c r="F480" i="5"/>
  <c r="E481" i="5"/>
  <c r="F481" i="5"/>
  <c r="E482" i="5"/>
  <c r="F482" i="5"/>
  <c r="F483" i="5"/>
  <c r="J483" i="5" s="1"/>
  <c r="E487" i="5"/>
  <c r="F487" i="5"/>
  <c r="E488" i="5"/>
  <c r="F488" i="5"/>
  <c r="E489" i="5"/>
  <c r="F489" i="5"/>
  <c r="E490" i="5"/>
  <c r="F490" i="5"/>
  <c r="F491" i="5"/>
  <c r="E495" i="5"/>
  <c r="F495" i="5"/>
  <c r="E496" i="5"/>
  <c r="F496" i="5"/>
  <c r="E497" i="5"/>
  <c r="F497" i="5"/>
  <c r="E498" i="5"/>
  <c r="F498" i="5"/>
  <c r="F499" i="5"/>
  <c r="E503" i="5"/>
  <c r="F503" i="5"/>
  <c r="E504" i="5"/>
  <c r="F504" i="5"/>
  <c r="E505" i="5"/>
  <c r="F505" i="5"/>
  <c r="E506" i="5"/>
  <c r="F506" i="5"/>
  <c r="F507" i="5"/>
  <c r="E511" i="5"/>
  <c r="F511" i="5"/>
  <c r="E512" i="5"/>
  <c r="F512" i="5"/>
  <c r="E513" i="5"/>
  <c r="F513" i="5"/>
  <c r="E514" i="5"/>
  <c r="F514" i="5"/>
  <c r="F515" i="5"/>
  <c r="E519" i="5"/>
  <c r="F519" i="5"/>
  <c r="E520" i="5"/>
  <c r="F520" i="5"/>
  <c r="E521" i="5"/>
  <c r="F521" i="5"/>
  <c r="E522" i="5"/>
  <c r="F522" i="5"/>
  <c r="F523" i="5"/>
  <c r="E527" i="5"/>
  <c r="F527" i="5"/>
  <c r="E528" i="5"/>
  <c r="F528" i="5"/>
  <c r="E529" i="5"/>
  <c r="F529" i="5"/>
  <c r="E530" i="5"/>
  <c r="F530" i="5"/>
  <c r="F531" i="5"/>
  <c r="E535" i="5"/>
  <c r="F535" i="5"/>
  <c r="E536" i="5"/>
  <c r="F536" i="5"/>
  <c r="E537" i="5"/>
  <c r="F537" i="5"/>
  <c r="E538" i="5"/>
  <c r="F538" i="5"/>
  <c r="F539" i="5"/>
  <c r="J539" i="5" s="1"/>
  <c r="E543" i="5"/>
  <c r="F543" i="5"/>
  <c r="E544" i="5"/>
  <c r="F544" i="5"/>
  <c r="E545" i="5"/>
  <c r="F545" i="5"/>
  <c r="E546" i="5"/>
  <c r="F546" i="5"/>
  <c r="F547" i="5"/>
  <c r="J547" i="5" s="1"/>
  <c r="E551" i="5"/>
  <c r="F551" i="5"/>
  <c r="E552" i="5"/>
  <c r="F552" i="5"/>
  <c r="E553" i="5"/>
  <c r="F553" i="5"/>
  <c r="E554" i="5"/>
  <c r="F554" i="5"/>
  <c r="F555" i="5"/>
  <c r="E559" i="5"/>
  <c r="F559" i="5"/>
  <c r="E560" i="5"/>
  <c r="F560" i="5"/>
  <c r="E561" i="5"/>
  <c r="F561" i="5"/>
  <c r="E562" i="5"/>
  <c r="F562" i="5"/>
  <c r="F563" i="5"/>
  <c r="E567" i="5"/>
  <c r="F567" i="5"/>
  <c r="E568" i="5"/>
  <c r="F568" i="5"/>
  <c r="E569" i="5"/>
  <c r="F569" i="5"/>
  <c r="E570" i="5"/>
  <c r="F570" i="5"/>
  <c r="F571" i="5"/>
  <c r="E575" i="5"/>
  <c r="F575" i="5"/>
  <c r="E576" i="5"/>
  <c r="F576" i="5"/>
  <c r="E577" i="5"/>
  <c r="F577" i="5"/>
  <c r="F578" i="5"/>
  <c r="F579" i="5"/>
  <c r="F583" i="5"/>
  <c r="F584" i="5"/>
  <c r="F585" i="5"/>
  <c r="F586" i="5"/>
  <c r="F587" i="5"/>
  <c r="F591" i="5"/>
  <c r="F592" i="5"/>
  <c r="F593" i="5"/>
  <c r="F594" i="5"/>
  <c r="F595" i="5"/>
  <c r="F599" i="5"/>
  <c r="C593" i="5"/>
  <c r="C594" i="5"/>
  <c r="C599" i="5"/>
  <c r="C601" i="5"/>
  <c r="C602" i="5"/>
  <c r="C607" i="5"/>
  <c r="C609" i="5"/>
  <c r="C610" i="5"/>
  <c r="C615" i="5"/>
  <c r="C617" i="5"/>
  <c r="C618" i="5"/>
  <c r="C623" i="5"/>
  <c r="C625" i="5"/>
  <c r="C626" i="5"/>
  <c r="C631" i="5"/>
  <c r="C633" i="5"/>
  <c r="C634" i="5"/>
  <c r="C639" i="5"/>
  <c r="C641" i="5"/>
  <c r="C642" i="5"/>
  <c r="C647" i="5"/>
  <c r="C649" i="5"/>
  <c r="C650" i="5"/>
  <c r="C655" i="5"/>
  <c r="C657" i="5"/>
  <c r="C658" i="5"/>
  <c r="C663" i="5"/>
  <c r="C665" i="5"/>
  <c r="C666" i="5"/>
  <c r="C671" i="5"/>
  <c r="C673" i="5"/>
  <c r="C674" i="5"/>
  <c r="C679" i="5"/>
  <c r="C681" i="5"/>
  <c r="C682" i="5"/>
  <c r="C687" i="5"/>
  <c r="C689" i="5"/>
  <c r="C690" i="5"/>
  <c r="C695" i="5"/>
  <c r="C697" i="5"/>
  <c r="C698" i="5"/>
  <c r="C703" i="5"/>
  <c r="C705" i="5"/>
  <c r="C706" i="5"/>
  <c r="C711" i="5"/>
  <c r="C713" i="5"/>
  <c r="C714" i="5"/>
  <c r="C719" i="5"/>
  <c r="C721" i="5"/>
  <c r="C722" i="5"/>
  <c r="C727" i="5"/>
  <c r="C729" i="5"/>
  <c r="C730" i="5"/>
  <c r="D730" i="5"/>
  <c r="G730" i="5"/>
  <c r="G583" i="5"/>
  <c r="G591" i="5"/>
  <c r="G599" i="5"/>
  <c r="G607" i="5"/>
  <c r="G615" i="5"/>
  <c r="G623" i="5"/>
  <c r="G631" i="5"/>
  <c r="G639" i="5"/>
  <c r="G647" i="5"/>
  <c r="G655" i="5"/>
  <c r="G663" i="5"/>
  <c r="G671" i="5"/>
  <c r="G679" i="5"/>
  <c r="G687" i="5"/>
  <c r="G695" i="5"/>
  <c r="G703" i="5"/>
  <c r="G711" i="5"/>
  <c r="G719" i="5"/>
  <c r="G727" i="5"/>
  <c r="F600" i="5"/>
  <c r="F601" i="5"/>
  <c r="F602" i="5"/>
  <c r="F603" i="5"/>
  <c r="J603" i="5" s="1"/>
  <c r="F607" i="5"/>
  <c r="F608" i="5"/>
  <c r="F609" i="5"/>
  <c r="F610" i="5"/>
  <c r="F611" i="5"/>
  <c r="J611" i="5" s="1"/>
  <c r="F615" i="5"/>
  <c r="F616" i="5"/>
  <c r="F617" i="5"/>
  <c r="F618" i="5"/>
  <c r="F619" i="5"/>
  <c r="F623" i="5"/>
  <c r="F624" i="5"/>
  <c r="F625" i="5"/>
  <c r="F626" i="5"/>
  <c r="F627" i="5"/>
  <c r="F631" i="5"/>
  <c r="F632" i="5"/>
  <c r="F633" i="5"/>
  <c r="F634" i="5"/>
  <c r="F635" i="5"/>
  <c r="F639" i="5"/>
  <c r="F640" i="5"/>
  <c r="F641" i="5"/>
  <c r="F642" i="5"/>
  <c r="F643" i="5"/>
  <c r="F647" i="5"/>
  <c r="F648" i="5"/>
  <c r="F649" i="5"/>
  <c r="F650" i="5"/>
  <c r="F651" i="5"/>
  <c r="F655" i="5"/>
  <c r="F656" i="5"/>
  <c r="F657" i="5"/>
  <c r="F658" i="5"/>
  <c r="F659" i="5"/>
  <c r="I659" i="5" s="1"/>
  <c r="F663" i="5"/>
  <c r="F664" i="5"/>
  <c r="F665" i="5"/>
  <c r="F666" i="5"/>
  <c r="F667" i="5"/>
  <c r="J667" i="5" s="1"/>
  <c r="F671" i="5"/>
  <c r="F672" i="5"/>
  <c r="F673" i="5"/>
  <c r="F674" i="5"/>
  <c r="F675" i="5"/>
  <c r="J675" i="5" s="1"/>
  <c r="F679" i="5"/>
  <c r="F680" i="5"/>
  <c r="F681" i="5"/>
  <c r="F682" i="5"/>
  <c r="F683" i="5"/>
  <c r="F687" i="5"/>
  <c r="F688" i="5"/>
  <c r="F689" i="5"/>
  <c r="F690" i="5"/>
  <c r="F691" i="5"/>
  <c r="F695" i="5"/>
  <c r="F696" i="5"/>
  <c r="F697" i="5"/>
  <c r="F698" i="5"/>
  <c r="F699" i="5"/>
  <c r="F703" i="5"/>
  <c r="F704" i="5"/>
  <c r="F705" i="5"/>
  <c r="F706" i="5"/>
  <c r="F707" i="5"/>
  <c r="J707" i="5" s="1"/>
  <c r="F711" i="5"/>
  <c r="F712" i="5"/>
  <c r="F713" i="5"/>
  <c r="I713" i="5" s="1"/>
  <c r="F714" i="5"/>
  <c r="F715" i="5"/>
  <c r="F719" i="5"/>
  <c r="F720" i="5"/>
  <c r="J720" i="5" s="1"/>
  <c r="F721" i="5"/>
  <c r="I721" i="5" s="1"/>
  <c r="F722" i="5"/>
  <c r="F723" i="5"/>
  <c r="I723" i="5" s="1"/>
  <c r="F727" i="5"/>
  <c r="J727" i="5" s="1"/>
  <c r="E728" i="5"/>
  <c r="F728" i="5"/>
  <c r="E729" i="5"/>
  <c r="I729" i="5" s="1"/>
  <c r="F729" i="5"/>
  <c r="F731" i="5"/>
  <c r="J731" i="5" s="1"/>
  <c r="K728" i="5"/>
  <c r="I727" i="5"/>
  <c r="K727" i="5"/>
  <c r="J730" i="5"/>
  <c r="I730" i="5"/>
  <c r="K730" i="5"/>
  <c r="I728" i="5"/>
  <c r="J729" i="5"/>
  <c r="K729" i="5"/>
  <c r="J728" i="5"/>
  <c r="J719" i="5"/>
  <c r="K719" i="5"/>
  <c r="I719" i="5"/>
  <c r="J721" i="5"/>
  <c r="K721" i="5"/>
  <c r="K722" i="5"/>
  <c r="I722" i="5"/>
  <c r="J722" i="5"/>
  <c r="I720" i="5"/>
  <c r="K720" i="5"/>
  <c r="J715" i="5"/>
  <c r="I712" i="5"/>
  <c r="K711" i="5"/>
  <c r="I711" i="5"/>
  <c r="J711" i="5"/>
  <c r="J713" i="5"/>
  <c r="K713" i="5"/>
  <c r="K712" i="5"/>
  <c r="K714" i="5"/>
  <c r="J714" i="5"/>
  <c r="I714" i="5"/>
  <c r="J712" i="5"/>
  <c r="I715" i="5"/>
  <c r="K715" i="5"/>
  <c r="I707" i="5"/>
  <c r="I703" i="5"/>
  <c r="J703" i="5"/>
  <c r="K703" i="5"/>
  <c r="I705" i="5"/>
  <c r="J705" i="5"/>
  <c r="K705" i="5"/>
  <c r="I706" i="5"/>
  <c r="J706" i="5"/>
  <c r="K706" i="5"/>
  <c r="J704" i="5"/>
  <c r="I704" i="5"/>
  <c r="K707" i="5"/>
  <c r="K704" i="5"/>
  <c r="I699" i="5"/>
  <c r="J695" i="5"/>
  <c r="K695" i="5"/>
  <c r="I695" i="5"/>
  <c r="K698" i="5"/>
  <c r="J698" i="5"/>
  <c r="I698" i="5"/>
  <c r="I696" i="5"/>
  <c r="J697" i="5"/>
  <c r="K697" i="5"/>
  <c r="I697" i="5"/>
  <c r="K699" i="5"/>
  <c r="K696" i="5"/>
  <c r="J699" i="5"/>
  <c r="J696" i="5"/>
  <c r="I691" i="5"/>
  <c r="K689" i="5"/>
  <c r="J689" i="5"/>
  <c r="I689" i="5"/>
  <c r="J690" i="5"/>
  <c r="K690" i="5"/>
  <c r="I690" i="5"/>
  <c r="K688" i="5"/>
  <c r="K687" i="5"/>
  <c r="J687" i="5"/>
  <c r="I687" i="5"/>
  <c r="J691" i="5"/>
  <c r="K691" i="5"/>
  <c r="J688" i="5"/>
  <c r="I688" i="5"/>
  <c r="J679" i="5"/>
  <c r="K679" i="5"/>
  <c r="I679" i="5"/>
  <c r="I682" i="5"/>
  <c r="J682" i="5"/>
  <c r="K682" i="5"/>
  <c r="I683" i="5"/>
  <c r="K680" i="5"/>
  <c r="I681" i="5"/>
  <c r="K681" i="5"/>
  <c r="J681" i="5"/>
  <c r="J680" i="5"/>
  <c r="I680" i="5"/>
  <c r="J683" i="5"/>
  <c r="I675" i="5"/>
  <c r="K673" i="5"/>
  <c r="J673" i="5"/>
  <c r="I673" i="5"/>
  <c r="K674" i="5"/>
  <c r="I674" i="5"/>
  <c r="J674" i="5"/>
  <c r="I671" i="5"/>
  <c r="J671" i="5"/>
  <c r="K671" i="5"/>
  <c r="J672" i="5"/>
  <c r="I672" i="5"/>
  <c r="K672" i="5"/>
  <c r="I667" i="5"/>
  <c r="K663" i="5"/>
  <c r="I663" i="5"/>
  <c r="J663" i="5"/>
  <c r="K666" i="5"/>
  <c r="I666" i="5"/>
  <c r="J666" i="5"/>
  <c r="K664" i="5"/>
  <c r="J665" i="5"/>
  <c r="K665" i="5"/>
  <c r="I665" i="5"/>
  <c r="J664" i="5"/>
  <c r="I664" i="5"/>
  <c r="I657" i="5"/>
  <c r="J657" i="5"/>
  <c r="K657" i="5"/>
  <c r="J656" i="5"/>
  <c r="K655" i="5"/>
  <c r="J655" i="5"/>
  <c r="I655" i="5"/>
  <c r="I656" i="5"/>
  <c r="I658" i="5"/>
  <c r="K658" i="5"/>
  <c r="J658" i="5"/>
  <c r="K656" i="5"/>
  <c r="J659" i="5"/>
  <c r="K647" i="5"/>
  <c r="I647" i="5"/>
  <c r="J647" i="5"/>
  <c r="J651" i="5"/>
  <c r="I648" i="5"/>
  <c r="I650" i="5"/>
  <c r="K650" i="5"/>
  <c r="J650" i="5"/>
  <c r="K648" i="5"/>
  <c r="I649" i="5"/>
  <c r="J649" i="5"/>
  <c r="K649" i="5"/>
  <c r="J648" i="5"/>
  <c r="I651" i="5"/>
  <c r="K651" i="5"/>
  <c r="I643" i="5"/>
  <c r="I639" i="5"/>
  <c r="J639" i="5"/>
  <c r="K639" i="5"/>
  <c r="J641" i="5"/>
  <c r="K641" i="5"/>
  <c r="I641" i="5"/>
  <c r="I642" i="5"/>
  <c r="J642" i="5"/>
  <c r="K642" i="5"/>
  <c r="J640" i="5"/>
  <c r="I640" i="5"/>
  <c r="K643" i="5"/>
  <c r="K640" i="5"/>
  <c r="J643" i="5"/>
  <c r="K634" i="5"/>
  <c r="I634" i="5"/>
  <c r="J634" i="5"/>
  <c r="I633" i="5"/>
  <c r="K633" i="5"/>
  <c r="J633" i="5"/>
  <c r="I635" i="5"/>
  <c r="I632" i="5"/>
  <c r="I631" i="5"/>
  <c r="K631" i="5"/>
  <c r="J631" i="5"/>
  <c r="K635" i="5"/>
  <c r="K632" i="5"/>
  <c r="J635" i="5"/>
  <c r="J632" i="5"/>
  <c r="K623" i="5"/>
  <c r="I623" i="5"/>
  <c r="J623" i="5"/>
  <c r="J625" i="5"/>
  <c r="I625" i="5"/>
  <c r="K625" i="5"/>
  <c r="J626" i="5"/>
  <c r="K626" i="5"/>
  <c r="I626" i="5"/>
  <c r="J627" i="5"/>
  <c r="J624" i="5"/>
  <c r="I627" i="5"/>
  <c r="I624" i="5"/>
  <c r="J619" i="5"/>
  <c r="J615" i="5"/>
  <c r="K615" i="5"/>
  <c r="I615" i="5"/>
  <c r="J617" i="5"/>
  <c r="I617" i="5"/>
  <c r="K617" i="5"/>
  <c r="I618" i="5"/>
  <c r="J618" i="5"/>
  <c r="K618" i="5"/>
  <c r="J616" i="5"/>
  <c r="K616" i="5"/>
  <c r="I619" i="5"/>
  <c r="I616" i="5"/>
  <c r="I607" i="5"/>
  <c r="J607" i="5"/>
  <c r="K607" i="5"/>
  <c r="K609" i="5"/>
  <c r="I609" i="5"/>
  <c r="J609" i="5"/>
  <c r="I610" i="5"/>
  <c r="J610" i="5"/>
  <c r="K610" i="5"/>
  <c r="I611" i="5"/>
  <c r="J608" i="5"/>
  <c r="I608" i="5"/>
  <c r="K608" i="5"/>
  <c r="I603" i="5"/>
  <c r="I599" i="5"/>
  <c r="J599" i="5"/>
  <c r="K599" i="5"/>
  <c r="K600" i="5"/>
  <c r="J601" i="5"/>
  <c r="K601" i="5"/>
  <c r="I601" i="5"/>
  <c r="I600" i="5"/>
  <c r="J602" i="5"/>
  <c r="I602" i="5"/>
  <c r="K602" i="5"/>
  <c r="J600" i="5"/>
  <c r="I595" i="5"/>
  <c r="K591" i="5"/>
  <c r="I591" i="5"/>
  <c r="J591" i="5"/>
  <c r="J592" i="5"/>
  <c r="I594" i="5"/>
  <c r="J594" i="5"/>
  <c r="K594" i="5"/>
  <c r="K592" i="5"/>
  <c r="I593" i="5"/>
  <c r="J593" i="5"/>
  <c r="K593" i="5"/>
  <c r="I592" i="5"/>
  <c r="J595" i="5"/>
  <c r="I586" i="5"/>
  <c r="J586" i="5"/>
  <c r="K586" i="5"/>
  <c r="I584" i="5"/>
  <c r="I583" i="5"/>
  <c r="J583" i="5"/>
  <c r="K583" i="5"/>
  <c r="I585" i="5"/>
  <c r="J585" i="5"/>
  <c r="K585" i="5"/>
  <c r="J587" i="5"/>
  <c r="K584" i="5"/>
  <c r="J584" i="5"/>
  <c r="I587" i="5"/>
  <c r="K587" i="5"/>
  <c r="I579" i="5"/>
  <c r="I575" i="5"/>
  <c r="J575" i="5"/>
  <c r="K575" i="5"/>
  <c r="K577" i="5"/>
  <c r="J577" i="5"/>
  <c r="I577" i="5"/>
  <c r="J576" i="5"/>
  <c r="J578" i="5"/>
  <c r="K578" i="5"/>
  <c r="I578" i="5"/>
  <c r="I576" i="5"/>
  <c r="K579" i="5"/>
  <c r="K576" i="5"/>
  <c r="J579" i="5"/>
  <c r="I567" i="5"/>
  <c r="J567" i="5"/>
  <c r="K567" i="5"/>
  <c r="I569" i="5"/>
  <c r="K569" i="5"/>
  <c r="J569" i="5"/>
  <c r="I568" i="5"/>
  <c r="K570" i="5"/>
  <c r="I570" i="5"/>
  <c r="J570" i="5"/>
  <c r="I571" i="5"/>
  <c r="K571" i="5"/>
  <c r="K568" i="5"/>
  <c r="J571" i="5"/>
  <c r="J568" i="5"/>
  <c r="K559" i="5"/>
  <c r="I559" i="5"/>
  <c r="J559" i="5"/>
  <c r="J561" i="5"/>
  <c r="I561" i="5"/>
  <c r="K561" i="5"/>
  <c r="J562" i="5"/>
  <c r="K562" i="5"/>
  <c r="I562" i="5"/>
  <c r="K560" i="5"/>
  <c r="J563" i="5"/>
  <c r="J560" i="5"/>
  <c r="I563" i="5"/>
  <c r="I560" i="5"/>
  <c r="I555" i="5"/>
  <c r="J551" i="5"/>
  <c r="K551" i="5"/>
  <c r="I551" i="5"/>
  <c r="J553" i="5"/>
  <c r="I553" i="5"/>
  <c r="K553" i="5"/>
  <c r="I554" i="5"/>
  <c r="J554" i="5"/>
  <c r="K554" i="5"/>
  <c r="I552" i="5"/>
  <c r="K552" i="5"/>
  <c r="J552" i="5"/>
  <c r="J555" i="5"/>
  <c r="I547" i="5"/>
  <c r="I543" i="5"/>
  <c r="J543" i="5"/>
  <c r="K543" i="5"/>
  <c r="I546" i="5"/>
  <c r="J546" i="5"/>
  <c r="K546" i="5"/>
  <c r="J544" i="5"/>
  <c r="K545" i="5"/>
  <c r="I545" i="5"/>
  <c r="J545" i="5"/>
  <c r="K544" i="5"/>
  <c r="I544" i="5"/>
  <c r="I539" i="5"/>
  <c r="K536" i="5"/>
  <c r="I535" i="5"/>
  <c r="K535" i="5"/>
  <c r="J535" i="5"/>
  <c r="K538" i="5"/>
  <c r="I538" i="5"/>
  <c r="J538" i="5"/>
  <c r="I536" i="5"/>
  <c r="J537" i="5"/>
  <c r="K537" i="5"/>
  <c r="I537" i="5"/>
  <c r="J536" i="5"/>
  <c r="I530" i="5"/>
  <c r="K530" i="5"/>
  <c r="J530" i="5"/>
  <c r="I531" i="5"/>
  <c r="J527" i="5"/>
  <c r="K527" i="5"/>
  <c r="I527" i="5"/>
  <c r="J528" i="5"/>
  <c r="I529" i="5"/>
  <c r="J529" i="5"/>
  <c r="K529" i="5"/>
  <c r="K528" i="5"/>
  <c r="I528" i="5"/>
  <c r="J531" i="5"/>
  <c r="J523" i="5"/>
  <c r="I519" i="5"/>
  <c r="J519" i="5"/>
  <c r="K519" i="5"/>
  <c r="I520" i="5"/>
  <c r="K522" i="5"/>
  <c r="I522" i="5"/>
  <c r="J522" i="5"/>
  <c r="K520" i="5"/>
  <c r="I521" i="5"/>
  <c r="K521" i="5"/>
  <c r="J521" i="5"/>
  <c r="J520" i="5"/>
  <c r="I523" i="5"/>
  <c r="K523" i="5"/>
  <c r="I515" i="5"/>
  <c r="J511" i="5"/>
  <c r="I511" i="5"/>
  <c r="K511" i="5"/>
  <c r="I513" i="5"/>
  <c r="K513" i="5"/>
  <c r="J513" i="5"/>
  <c r="J512" i="5"/>
  <c r="I514" i="5"/>
  <c r="J514" i="5"/>
  <c r="K514" i="5"/>
  <c r="I512" i="5"/>
  <c r="K515" i="5"/>
  <c r="K512" i="5"/>
  <c r="J515" i="5"/>
  <c r="I505" i="5"/>
  <c r="K505" i="5"/>
  <c r="J505" i="5"/>
  <c r="K506" i="5"/>
  <c r="I506" i="5"/>
  <c r="J506" i="5"/>
  <c r="I504" i="5"/>
  <c r="I503" i="5"/>
  <c r="J503" i="5"/>
  <c r="K503" i="5"/>
  <c r="I507" i="5"/>
  <c r="K504" i="5"/>
  <c r="J507" i="5"/>
  <c r="K507" i="5"/>
  <c r="J504" i="5"/>
  <c r="I499" i="5"/>
  <c r="K497" i="5"/>
  <c r="J497" i="5"/>
  <c r="I497" i="5"/>
  <c r="J498" i="5"/>
  <c r="K498" i="5"/>
  <c r="I498" i="5"/>
  <c r="I496" i="5"/>
  <c r="K495" i="5"/>
  <c r="I495" i="5"/>
  <c r="J495" i="5"/>
  <c r="K496" i="5"/>
  <c r="K499" i="5"/>
  <c r="J499" i="5"/>
  <c r="J496" i="5"/>
  <c r="I490" i="5"/>
  <c r="J490" i="5"/>
  <c r="K490" i="5"/>
  <c r="J487" i="5"/>
  <c r="K487" i="5"/>
  <c r="I487" i="5"/>
  <c r="I491" i="5"/>
  <c r="I488" i="5"/>
  <c r="K489" i="5"/>
  <c r="I489" i="5"/>
  <c r="J489" i="5"/>
  <c r="K488" i="5"/>
  <c r="J488" i="5"/>
  <c r="J491" i="5"/>
  <c r="I483" i="5"/>
  <c r="K481" i="5"/>
  <c r="I481" i="5"/>
  <c r="J481" i="5"/>
  <c r="I482" i="5"/>
  <c r="J482" i="5"/>
  <c r="K482" i="5"/>
  <c r="K480" i="5"/>
  <c r="I479" i="5"/>
  <c r="J479" i="5"/>
  <c r="K479" i="5"/>
  <c r="J480" i="5"/>
  <c r="I480" i="5"/>
  <c r="I475" i="5"/>
  <c r="K472" i="5"/>
  <c r="I471" i="5"/>
  <c r="K471" i="5"/>
  <c r="J471" i="5"/>
  <c r="K474" i="5"/>
  <c r="I474" i="5"/>
  <c r="J474" i="5"/>
  <c r="I472" i="5"/>
  <c r="J473" i="5"/>
  <c r="K473" i="5"/>
  <c r="I473" i="5"/>
  <c r="J472" i="5"/>
  <c r="J464" i="5"/>
  <c r="J463" i="5"/>
  <c r="I463" i="5"/>
  <c r="K463" i="5"/>
  <c r="I465" i="5"/>
  <c r="J465" i="5"/>
  <c r="K465" i="5"/>
  <c r="I464" i="5"/>
  <c r="I466" i="5"/>
  <c r="J466" i="5"/>
  <c r="K466" i="5"/>
  <c r="K464" i="5"/>
  <c r="J467" i="5"/>
  <c r="J459" i="5"/>
  <c r="I456" i="5"/>
  <c r="K455" i="5"/>
  <c r="I455" i="5"/>
  <c r="J455" i="5"/>
  <c r="K457" i="5"/>
  <c r="I457" i="5"/>
  <c r="J457" i="5"/>
  <c r="K456" i="5"/>
  <c r="I458" i="5"/>
  <c r="K458" i="5"/>
  <c r="J458" i="5"/>
  <c r="J456" i="5"/>
  <c r="I459" i="5"/>
  <c r="K459" i="5"/>
  <c r="K447" i="5"/>
  <c r="I447" i="5"/>
  <c r="J447" i="5"/>
  <c r="I449" i="5"/>
  <c r="J449" i="5"/>
  <c r="K449" i="5"/>
  <c r="J448" i="5"/>
  <c r="I450" i="5"/>
  <c r="J450" i="5"/>
  <c r="K450" i="5"/>
  <c r="I451" i="5"/>
  <c r="I448" i="5"/>
  <c r="K451" i="5"/>
  <c r="K448" i="5"/>
  <c r="J451" i="5"/>
  <c r="I443" i="5"/>
  <c r="I439" i="5"/>
  <c r="J439" i="5"/>
  <c r="K439" i="5"/>
  <c r="I441" i="5"/>
  <c r="J441" i="5"/>
  <c r="K441" i="5"/>
  <c r="I440" i="5"/>
  <c r="K442" i="5"/>
  <c r="J442" i="5"/>
  <c r="I442" i="5"/>
  <c r="K443" i="5"/>
  <c r="K440" i="5"/>
  <c r="J443" i="5"/>
  <c r="J440" i="5"/>
  <c r="K431" i="5"/>
  <c r="I431" i="5"/>
  <c r="J431" i="5"/>
  <c r="K433" i="5"/>
  <c r="I433" i="5"/>
  <c r="J433" i="5"/>
  <c r="I435" i="5"/>
  <c r="I432" i="5"/>
  <c r="J434" i="5"/>
  <c r="K434" i="5"/>
  <c r="I434" i="5"/>
  <c r="K435" i="5"/>
  <c r="K432" i="5"/>
  <c r="J435" i="5"/>
  <c r="J432" i="5"/>
  <c r="J427" i="5"/>
  <c r="J423" i="5"/>
  <c r="K423" i="5"/>
  <c r="I423" i="5"/>
  <c r="I425" i="5"/>
  <c r="J425" i="5"/>
  <c r="K425" i="5"/>
  <c r="I426" i="5"/>
  <c r="J426" i="5"/>
  <c r="K426" i="5"/>
  <c r="I424" i="5"/>
  <c r="K424" i="5"/>
  <c r="J424" i="5"/>
  <c r="I427" i="5"/>
  <c r="I419" i="5"/>
  <c r="I415" i="5"/>
  <c r="J415" i="5"/>
  <c r="K415" i="5"/>
  <c r="I418" i="5"/>
  <c r="K418" i="5"/>
  <c r="J418" i="5"/>
  <c r="I416" i="5"/>
  <c r="K417" i="5"/>
  <c r="J417" i="5"/>
  <c r="I417" i="5"/>
  <c r="J416" i="5"/>
  <c r="K416" i="5"/>
  <c r="I411" i="5"/>
  <c r="K408" i="5"/>
  <c r="I407" i="5"/>
  <c r="J407" i="5"/>
  <c r="K407" i="5"/>
  <c r="I410" i="5"/>
  <c r="J410" i="5"/>
  <c r="K410" i="5"/>
  <c r="I408" i="5"/>
  <c r="J409" i="5"/>
  <c r="K409" i="5"/>
  <c r="I409" i="5"/>
  <c r="J408" i="5"/>
  <c r="I401" i="5"/>
  <c r="J401" i="5"/>
  <c r="K401" i="5"/>
  <c r="I403" i="5"/>
  <c r="I402" i="5"/>
  <c r="K402" i="5"/>
  <c r="J402" i="5"/>
  <c r="J400" i="5"/>
  <c r="K399" i="5"/>
  <c r="I399" i="5"/>
  <c r="J399" i="5"/>
  <c r="I400" i="5"/>
  <c r="K400" i="5"/>
  <c r="J403" i="5"/>
  <c r="J395" i="5"/>
  <c r="K391" i="5"/>
  <c r="I391" i="5"/>
  <c r="J391" i="5"/>
  <c r="I392" i="5"/>
  <c r="I393" i="5"/>
  <c r="J393" i="5"/>
  <c r="K393" i="5"/>
  <c r="K392" i="5"/>
  <c r="K394" i="5"/>
  <c r="I394" i="5"/>
  <c r="J394" i="5"/>
  <c r="J392" i="5"/>
  <c r="I395" i="5"/>
  <c r="K395" i="5"/>
  <c r="I387" i="5"/>
  <c r="I383" i="5"/>
  <c r="J383" i="5"/>
  <c r="K383" i="5"/>
  <c r="J386" i="5"/>
  <c r="I386" i="5"/>
  <c r="K386" i="5"/>
  <c r="J384" i="5"/>
  <c r="J385" i="5"/>
  <c r="I385" i="5"/>
  <c r="K385" i="5"/>
  <c r="I384" i="5"/>
  <c r="K387" i="5"/>
  <c r="K384" i="5"/>
  <c r="J387" i="5"/>
  <c r="I379" i="5"/>
  <c r="I375" i="5"/>
  <c r="K375" i="5"/>
  <c r="J375" i="5"/>
  <c r="J377" i="5"/>
  <c r="K377" i="5"/>
  <c r="I377" i="5"/>
  <c r="I376" i="5"/>
  <c r="K378" i="5"/>
  <c r="I378" i="5"/>
  <c r="J378" i="5"/>
  <c r="K376" i="5"/>
  <c r="J379" i="5"/>
  <c r="K379" i="5"/>
  <c r="J376" i="5"/>
  <c r="J371" i="5"/>
  <c r="K367" i="5"/>
  <c r="J367" i="5"/>
  <c r="I367" i="5"/>
  <c r="I369" i="5"/>
  <c r="J369" i="5"/>
  <c r="K369" i="5"/>
  <c r="J370" i="5"/>
  <c r="K370" i="5"/>
  <c r="I370" i="5"/>
  <c r="K371" i="5"/>
  <c r="K368" i="5"/>
  <c r="J368" i="5"/>
  <c r="I371" i="5"/>
  <c r="I361" i="5"/>
  <c r="K361" i="5"/>
  <c r="J361" i="5"/>
  <c r="I362" i="5"/>
  <c r="J362" i="5"/>
  <c r="K362" i="5"/>
  <c r="J363" i="5"/>
  <c r="J360" i="5"/>
  <c r="J359" i="5"/>
  <c r="K359" i="5"/>
  <c r="I359" i="5"/>
  <c r="K360" i="5"/>
  <c r="I363" i="5"/>
  <c r="I360" i="5"/>
  <c r="I355" i="5"/>
  <c r="I351" i="5"/>
  <c r="J351" i="5"/>
  <c r="K351" i="5"/>
  <c r="K353" i="5"/>
  <c r="I353" i="5"/>
  <c r="J353" i="5"/>
  <c r="I354" i="5"/>
  <c r="J354" i="5"/>
  <c r="K354" i="5"/>
  <c r="I352" i="5"/>
  <c r="J352" i="5"/>
  <c r="K352" i="5"/>
  <c r="J347" i="5"/>
  <c r="I343" i="5"/>
  <c r="J343" i="5"/>
  <c r="K343" i="5"/>
  <c r="I346" i="5"/>
  <c r="J346" i="5"/>
  <c r="K346" i="5"/>
  <c r="J345" i="5"/>
  <c r="K344" i="5"/>
  <c r="I344" i="5"/>
  <c r="J344" i="5"/>
  <c r="I345" i="5"/>
  <c r="K345" i="5"/>
  <c r="I339" i="5"/>
  <c r="I337" i="5"/>
  <c r="J337" i="5"/>
  <c r="K337" i="5"/>
  <c r="J336" i="5"/>
  <c r="J335" i="5"/>
  <c r="K335" i="5"/>
  <c r="I335" i="5"/>
  <c r="I336" i="5"/>
  <c r="I338" i="5"/>
  <c r="K338" i="5"/>
  <c r="J338" i="5"/>
  <c r="K336" i="5"/>
  <c r="J339" i="5"/>
  <c r="I327" i="5"/>
  <c r="J327" i="5"/>
  <c r="K327" i="5"/>
  <c r="I328" i="5"/>
  <c r="I330" i="5"/>
  <c r="J330" i="5"/>
  <c r="K330" i="5"/>
  <c r="J331" i="5"/>
  <c r="K328" i="5"/>
  <c r="I329" i="5"/>
  <c r="J329" i="5"/>
  <c r="K329" i="5"/>
  <c r="J328" i="5"/>
  <c r="I331" i="5"/>
  <c r="K331" i="5"/>
  <c r="J321" i="5"/>
  <c r="I321" i="5"/>
  <c r="K321" i="5"/>
  <c r="J322" i="5"/>
  <c r="I322" i="5"/>
  <c r="K322" i="5"/>
  <c r="I323" i="5"/>
  <c r="J320" i="5"/>
  <c r="I319" i="5"/>
  <c r="J319" i="5"/>
  <c r="K319" i="5"/>
  <c r="I320" i="5"/>
  <c r="K323" i="5"/>
  <c r="K320" i="5"/>
  <c r="J323" i="5"/>
  <c r="I311" i="5"/>
  <c r="J311" i="5"/>
  <c r="K311" i="5"/>
  <c r="J313" i="5"/>
  <c r="K313" i="5"/>
  <c r="I313" i="5"/>
  <c r="K314" i="5"/>
  <c r="I314" i="5"/>
  <c r="J314" i="5"/>
  <c r="I312" i="5"/>
  <c r="K312" i="5"/>
  <c r="J315" i="5"/>
  <c r="J312" i="5"/>
  <c r="I315" i="5"/>
  <c r="K303" i="5"/>
  <c r="J303" i="5"/>
  <c r="I303" i="5"/>
  <c r="K305" i="5"/>
  <c r="I305" i="5"/>
  <c r="J305" i="5"/>
  <c r="K307" i="5"/>
  <c r="J306" i="5"/>
  <c r="I304" i="5"/>
  <c r="I306" i="5"/>
  <c r="K304" i="5"/>
  <c r="J307" i="5"/>
  <c r="J304" i="5"/>
  <c r="I307" i="5"/>
  <c r="K306" i="5"/>
  <c r="J299" i="5"/>
  <c r="J295" i="5"/>
  <c r="K295" i="5"/>
  <c r="I295" i="5"/>
  <c r="I297" i="5"/>
  <c r="J297" i="5"/>
  <c r="K297" i="5"/>
  <c r="I296" i="5"/>
  <c r="I298" i="5"/>
  <c r="J298" i="5"/>
  <c r="K298" i="5"/>
  <c r="K296" i="5"/>
  <c r="J296" i="5"/>
  <c r="I299" i="5"/>
  <c r="K290" i="5"/>
  <c r="I290" i="5"/>
  <c r="J290" i="5"/>
  <c r="I291" i="5"/>
  <c r="K289" i="5"/>
  <c r="I289" i="5"/>
  <c r="J289" i="5"/>
  <c r="I287" i="5"/>
  <c r="J287" i="5"/>
  <c r="K287" i="5"/>
  <c r="K288" i="5"/>
  <c r="J288" i="5"/>
  <c r="I288" i="5"/>
  <c r="I283" i="5"/>
  <c r="I279" i="5"/>
  <c r="K279" i="5"/>
  <c r="J279" i="5"/>
  <c r="I282" i="5"/>
  <c r="J282" i="5"/>
  <c r="K282" i="5"/>
  <c r="K280" i="5"/>
  <c r="J281" i="5"/>
  <c r="K281" i="5"/>
  <c r="I281" i="5"/>
  <c r="J280" i="5"/>
  <c r="I280" i="5"/>
  <c r="I275" i="5"/>
  <c r="I271" i="5"/>
  <c r="K271" i="5"/>
  <c r="J271" i="5"/>
  <c r="I273" i="5"/>
  <c r="J273" i="5"/>
  <c r="K273" i="5"/>
  <c r="I274" i="5"/>
  <c r="K274" i="5"/>
  <c r="J274" i="5"/>
  <c r="J272" i="5"/>
  <c r="I272" i="5"/>
  <c r="K272" i="5"/>
  <c r="J275" i="5"/>
  <c r="J267" i="5"/>
  <c r="K263" i="5"/>
  <c r="I263" i="5"/>
  <c r="J263" i="5"/>
  <c r="I266" i="5"/>
  <c r="J266" i="5"/>
  <c r="K266" i="5"/>
  <c r="I264" i="5"/>
  <c r="K264" i="5"/>
  <c r="J265" i="5"/>
  <c r="J264" i="5"/>
  <c r="I267" i="5"/>
  <c r="K265" i="5"/>
  <c r="K267" i="5"/>
  <c r="I259" i="5"/>
  <c r="I255" i="5"/>
  <c r="J255" i="5"/>
  <c r="K255" i="5"/>
  <c r="K257" i="5"/>
  <c r="I257" i="5"/>
  <c r="J257" i="5"/>
  <c r="J256" i="5"/>
  <c r="I258" i="5"/>
  <c r="K258" i="5"/>
  <c r="J258" i="5"/>
  <c r="I256" i="5"/>
  <c r="K259" i="5"/>
  <c r="K256" i="5"/>
  <c r="J259" i="5"/>
  <c r="I251" i="5"/>
  <c r="I247" i="5"/>
  <c r="J247" i="5"/>
  <c r="K247" i="5"/>
  <c r="I249" i="5"/>
  <c r="J249" i="5"/>
  <c r="K249" i="5"/>
  <c r="I248" i="5"/>
  <c r="K250" i="5"/>
  <c r="I250" i="5"/>
  <c r="J250" i="5"/>
  <c r="K248" i="5"/>
  <c r="J251" i="5"/>
  <c r="K251" i="5"/>
  <c r="J248" i="5"/>
  <c r="J243" i="5"/>
  <c r="K239" i="5"/>
  <c r="I239" i="5"/>
  <c r="J239" i="5"/>
  <c r="I241" i="5"/>
  <c r="J241" i="5"/>
  <c r="K241" i="5"/>
  <c r="J242" i="5"/>
  <c r="K242" i="5"/>
  <c r="I242" i="5"/>
  <c r="I240" i="5"/>
  <c r="K243" i="5"/>
  <c r="K240" i="5"/>
  <c r="J240" i="5"/>
  <c r="I243" i="5"/>
  <c r="J235" i="5"/>
  <c r="J231" i="5"/>
  <c r="K231" i="5"/>
  <c r="I231" i="5"/>
  <c r="I233" i="5"/>
  <c r="J233" i="5"/>
  <c r="K233" i="5"/>
  <c r="J232" i="5"/>
  <c r="I234" i="5"/>
  <c r="J234" i="5"/>
  <c r="K234" i="5"/>
  <c r="K232" i="5"/>
  <c r="I235" i="5"/>
  <c r="I232" i="5"/>
  <c r="I227" i="5"/>
  <c r="I223" i="5"/>
  <c r="K223" i="5"/>
  <c r="J223" i="5"/>
  <c r="I226" i="5"/>
  <c r="K226" i="5"/>
  <c r="J226" i="5"/>
  <c r="I225" i="5"/>
  <c r="K224" i="5"/>
  <c r="J225" i="5"/>
  <c r="J224" i="5"/>
  <c r="I224" i="5"/>
  <c r="I219" i="5"/>
  <c r="K216" i="5"/>
  <c r="I215" i="5"/>
  <c r="K215" i="5"/>
  <c r="J215" i="5"/>
  <c r="I218" i="5"/>
  <c r="J218" i="5"/>
  <c r="K218" i="5"/>
  <c r="I216" i="5"/>
  <c r="J217" i="5"/>
  <c r="K217" i="5"/>
  <c r="I217" i="5"/>
  <c r="J216" i="5"/>
  <c r="I211" i="5"/>
  <c r="J208" i="5"/>
  <c r="K207" i="5"/>
  <c r="I207" i="5"/>
  <c r="J207" i="5"/>
  <c r="K210" i="5"/>
  <c r="I210" i="5"/>
  <c r="J210" i="5"/>
  <c r="I208" i="5"/>
  <c r="I209" i="5"/>
  <c r="J209" i="5"/>
  <c r="K209" i="5"/>
  <c r="K208" i="5"/>
  <c r="J211" i="5"/>
  <c r="J203" i="5"/>
  <c r="J199" i="5"/>
  <c r="K199" i="5"/>
  <c r="I199" i="5"/>
  <c r="I200" i="5"/>
  <c r="I202" i="5"/>
  <c r="J202" i="5"/>
  <c r="K202" i="5"/>
  <c r="K200" i="5"/>
  <c r="I201" i="5"/>
  <c r="K201" i="5"/>
  <c r="J201" i="5"/>
  <c r="J200" i="5"/>
  <c r="I203" i="5"/>
  <c r="K203" i="5"/>
  <c r="I191" i="5"/>
  <c r="J191" i="5"/>
  <c r="K191" i="5"/>
  <c r="I193" i="5"/>
  <c r="J193" i="5"/>
  <c r="K193" i="5"/>
  <c r="J194" i="5"/>
  <c r="K194" i="5"/>
  <c r="I194" i="5"/>
  <c r="J192" i="5"/>
  <c r="I195" i="5"/>
  <c r="I192" i="5"/>
  <c r="K195" i="5"/>
  <c r="K192" i="5"/>
  <c r="J195" i="5"/>
  <c r="I187" i="5"/>
  <c r="J183" i="5"/>
  <c r="I183" i="5"/>
  <c r="K183" i="5"/>
  <c r="K185" i="5"/>
  <c r="I185" i="5"/>
  <c r="J185" i="5"/>
  <c r="I184" i="5"/>
  <c r="K186" i="5"/>
  <c r="I186" i="5"/>
  <c r="J186" i="5"/>
  <c r="K187" i="5"/>
  <c r="K184" i="5"/>
  <c r="J187" i="5"/>
  <c r="J184" i="5"/>
  <c r="I179" i="5"/>
  <c r="J177" i="5"/>
  <c r="I177" i="5"/>
  <c r="K177" i="5"/>
  <c r="J178" i="5"/>
  <c r="K178" i="5"/>
  <c r="I178" i="5"/>
  <c r="K175" i="5"/>
  <c r="I175" i="5"/>
  <c r="J175" i="5"/>
  <c r="I176" i="5"/>
  <c r="J179" i="5"/>
  <c r="K179" i="5"/>
  <c r="J176" i="5"/>
  <c r="K176" i="5"/>
  <c r="J167" i="5"/>
  <c r="K167" i="5"/>
  <c r="I167" i="5"/>
  <c r="J169" i="5"/>
  <c r="K169" i="5"/>
  <c r="I169" i="5"/>
  <c r="I170" i="5"/>
  <c r="J170" i="5"/>
  <c r="K170" i="5"/>
  <c r="J171" i="5"/>
  <c r="K168" i="5"/>
  <c r="I171" i="5"/>
  <c r="J168" i="5"/>
  <c r="I168" i="5"/>
  <c r="I163" i="5"/>
  <c r="K161" i="5"/>
  <c r="I161" i="5"/>
  <c r="J161" i="5"/>
  <c r="I162" i="5"/>
  <c r="J162" i="5"/>
  <c r="K162" i="5"/>
  <c r="I160" i="5"/>
  <c r="I159" i="5"/>
  <c r="J159" i="5"/>
  <c r="K159" i="5"/>
  <c r="K160" i="5"/>
  <c r="J160" i="5"/>
  <c r="I155" i="5"/>
  <c r="J154" i="5"/>
  <c r="K154" i="5"/>
  <c r="I154" i="5"/>
  <c r="K152" i="5"/>
  <c r="I151" i="5"/>
  <c r="J151" i="5"/>
  <c r="K151" i="5"/>
  <c r="J153" i="5"/>
  <c r="K153" i="5"/>
  <c r="I153" i="5"/>
  <c r="I152" i="5"/>
  <c r="J152" i="5"/>
  <c r="J144" i="5"/>
  <c r="I143" i="5"/>
  <c r="J143" i="5"/>
  <c r="K143" i="5"/>
  <c r="J146" i="5"/>
  <c r="I146" i="5"/>
  <c r="K146" i="5"/>
  <c r="I144" i="5"/>
  <c r="I145" i="5"/>
  <c r="J145" i="5"/>
  <c r="K145" i="5"/>
  <c r="K144" i="5"/>
  <c r="J147" i="5"/>
  <c r="J139" i="5"/>
  <c r="J135" i="5"/>
  <c r="I135" i="5"/>
  <c r="K135" i="5"/>
  <c r="K137" i="5"/>
  <c r="I137" i="5"/>
  <c r="J137" i="5"/>
  <c r="I138" i="5"/>
  <c r="K138" i="5"/>
  <c r="J138" i="5"/>
  <c r="I136" i="5"/>
  <c r="K136" i="5"/>
  <c r="J136" i="5"/>
  <c r="I139" i="5"/>
  <c r="K139" i="5"/>
  <c r="I131" i="5"/>
  <c r="I127" i="5"/>
  <c r="K127" i="5"/>
  <c r="J127" i="5"/>
  <c r="K129" i="5"/>
  <c r="I129" i="5"/>
  <c r="J129" i="5"/>
  <c r="J128" i="5"/>
  <c r="I130" i="5"/>
  <c r="J130" i="5"/>
  <c r="K130" i="5"/>
  <c r="I128" i="5"/>
  <c r="K131" i="5"/>
  <c r="K128" i="5"/>
  <c r="J131" i="5"/>
  <c r="I123" i="5"/>
  <c r="I119" i="5"/>
  <c r="J119" i="5"/>
  <c r="K119" i="5"/>
  <c r="K122" i="5"/>
  <c r="I122" i="5"/>
  <c r="J122" i="5"/>
  <c r="K121" i="5"/>
  <c r="I120" i="5"/>
  <c r="J123" i="5"/>
  <c r="J121" i="5"/>
  <c r="K123" i="5"/>
  <c r="J120" i="5"/>
  <c r="K120" i="5"/>
  <c r="J115" i="5"/>
  <c r="K111" i="5"/>
  <c r="I111" i="5"/>
  <c r="J111" i="5"/>
  <c r="I113" i="5"/>
  <c r="K113" i="5"/>
  <c r="J113" i="5"/>
  <c r="J114" i="5"/>
  <c r="K114" i="5"/>
  <c r="I114" i="5"/>
  <c r="I112" i="5"/>
  <c r="K115" i="5"/>
  <c r="K112" i="5"/>
  <c r="J112" i="5"/>
  <c r="I115" i="5"/>
  <c r="J107" i="5"/>
  <c r="J103" i="5"/>
  <c r="K103" i="5"/>
  <c r="I103" i="5"/>
  <c r="J105" i="5"/>
  <c r="K105" i="5"/>
  <c r="I105" i="5"/>
  <c r="K104" i="5"/>
  <c r="I106" i="5"/>
  <c r="J106" i="5"/>
  <c r="K106" i="5"/>
  <c r="J104" i="5"/>
  <c r="I104" i="5"/>
  <c r="I107" i="5"/>
  <c r="I99" i="5"/>
  <c r="I95" i="5"/>
  <c r="J95" i="5"/>
  <c r="K95" i="5"/>
  <c r="K97" i="5"/>
  <c r="J97" i="5"/>
  <c r="I97" i="5"/>
  <c r="I98" i="5"/>
  <c r="J98" i="5"/>
  <c r="K98" i="5"/>
  <c r="I96" i="5"/>
  <c r="K96" i="5"/>
  <c r="J96" i="5"/>
  <c r="I91" i="5"/>
  <c r="J89" i="5"/>
  <c r="K89" i="5"/>
  <c r="I89" i="5"/>
  <c r="K88" i="5"/>
  <c r="J88" i="5"/>
  <c r="I87" i="5"/>
  <c r="J87" i="5"/>
  <c r="K87" i="5"/>
  <c r="I90" i="5"/>
  <c r="J90" i="5"/>
  <c r="K90" i="5"/>
  <c r="I88" i="5"/>
  <c r="I83" i="5"/>
  <c r="J80" i="5"/>
  <c r="K79" i="5"/>
  <c r="I79" i="5"/>
  <c r="J79" i="5"/>
  <c r="I81" i="5"/>
  <c r="J81" i="5"/>
  <c r="K81" i="5"/>
  <c r="K80" i="5"/>
  <c r="K82" i="5"/>
  <c r="I82" i="5"/>
  <c r="J82" i="5"/>
  <c r="I80" i="5"/>
  <c r="J83" i="5"/>
  <c r="K71" i="5"/>
  <c r="I71" i="5"/>
  <c r="J71" i="5"/>
  <c r="I73" i="5"/>
  <c r="J73" i="5"/>
  <c r="K73" i="5"/>
  <c r="I72" i="5"/>
  <c r="J72" i="5"/>
  <c r="I75" i="5"/>
  <c r="I74" i="5"/>
  <c r="K74" i="5"/>
  <c r="J74" i="5"/>
  <c r="K75" i="5"/>
  <c r="I67" i="5"/>
  <c r="J63" i="5"/>
  <c r="K63" i="5"/>
  <c r="I63" i="5"/>
  <c r="I65" i="5"/>
  <c r="J65" i="5"/>
  <c r="K65" i="5"/>
  <c r="J64" i="5"/>
  <c r="I66" i="5"/>
  <c r="J66" i="5"/>
  <c r="K66" i="5"/>
  <c r="I64" i="5"/>
  <c r="K67" i="5"/>
  <c r="K64" i="5"/>
  <c r="J67" i="5"/>
  <c r="J55" i="5"/>
  <c r="K55" i="5"/>
  <c r="I55" i="5"/>
  <c r="K57" i="5"/>
  <c r="I57" i="5"/>
  <c r="J57" i="5"/>
  <c r="I56" i="5"/>
  <c r="K58" i="5"/>
  <c r="I58" i="5"/>
  <c r="J58" i="5"/>
  <c r="K56" i="5"/>
  <c r="J59" i="5"/>
  <c r="J56" i="5"/>
  <c r="I59" i="5"/>
  <c r="J49" i="5"/>
  <c r="K49" i="5"/>
  <c r="I49" i="5"/>
  <c r="K47" i="5"/>
  <c r="I47" i="5"/>
  <c r="J47" i="5"/>
  <c r="I48" i="5"/>
  <c r="J50" i="5"/>
  <c r="K50" i="5"/>
  <c r="I50" i="5"/>
  <c r="J51" i="5"/>
  <c r="J48" i="5"/>
  <c r="I51" i="5"/>
  <c r="K48" i="5"/>
  <c r="I43" i="5"/>
  <c r="J39" i="5"/>
  <c r="K39" i="5"/>
  <c r="I39" i="5"/>
  <c r="J41" i="5"/>
  <c r="I41" i="5"/>
  <c r="K41" i="5"/>
  <c r="J40" i="5"/>
  <c r="I42" i="5"/>
  <c r="J42" i="5"/>
  <c r="K42" i="5"/>
  <c r="K40" i="5"/>
  <c r="J43" i="5"/>
  <c r="I40" i="5"/>
  <c r="I35" i="5"/>
  <c r="I31" i="5"/>
  <c r="J31" i="5"/>
  <c r="K31" i="5"/>
  <c r="I34" i="5"/>
  <c r="J34" i="5"/>
  <c r="K34" i="5"/>
  <c r="I32" i="5"/>
  <c r="K33" i="5"/>
  <c r="I33" i="5"/>
  <c r="J33" i="5"/>
  <c r="J32" i="5"/>
  <c r="K32" i="5"/>
  <c r="J27" i="5"/>
  <c r="I27" i="5"/>
  <c r="K27" i="5"/>
  <c r="K24" i="5"/>
  <c r="I24" i="5"/>
  <c r="I23" i="5"/>
  <c r="J23" i="5"/>
  <c r="K23" i="5"/>
  <c r="J26" i="5"/>
  <c r="K26" i="5"/>
  <c r="I26" i="5"/>
  <c r="J25" i="5"/>
  <c r="K25" i="5"/>
  <c r="I25" i="5"/>
  <c r="J24" i="5"/>
  <c r="I19" i="5"/>
  <c r="K18" i="5"/>
  <c r="I18" i="5"/>
  <c r="J18" i="5"/>
  <c r="J16" i="5"/>
  <c r="K15" i="5"/>
  <c r="I15" i="5"/>
  <c r="J15" i="5"/>
  <c r="I17" i="5"/>
  <c r="J17" i="5"/>
  <c r="K17" i="5"/>
  <c r="I16" i="5"/>
  <c r="K16" i="5"/>
  <c r="J19" i="5"/>
  <c r="J7" i="5"/>
  <c r="I7" i="5"/>
  <c r="K7" i="5"/>
  <c r="I9" i="5"/>
  <c r="K9" i="5"/>
  <c r="J9" i="5"/>
  <c r="G10" i="5"/>
  <c r="G9" i="4"/>
  <c r="E8" i="5"/>
  <c r="J8" i="5" s="1"/>
  <c r="C10" i="5"/>
  <c r="F11" i="5"/>
  <c r="I11" i="5" s="1"/>
  <c r="D7" i="4"/>
  <c r="E10" i="4"/>
  <c r="I10" i="4" s="1"/>
  <c r="C7" i="4"/>
  <c r="F8" i="4"/>
  <c r="I8" i="4" s="1"/>
  <c r="D10" i="4"/>
  <c r="J10" i="4" s="1"/>
  <c r="G11" i="4"/>
  <c r="K11" i="5"/>
  <c r="K11" i="4"/>
  <c r="K9" i="4"/>
  <c r="J8" i="4"/>
  <c r="K8" i="4"/>
  <c r="I11" i="4"/>
  <c r="I9" i="4"/>
  <c r="J11" i="4"/>
  <c r="J9" i="4"/>
  <c r="C710" i="2"/>
  <c r="D710" i="2"/>
  <c r="C718" i="2"/>
  <c r="D718" i="2"/>
  <c r="C726" i="2"/>
  <c r="D72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C574" i="2"/>
  <c r="C566" i="2"/>
  <c r="C558" i="2"/>
  <c r="C550" i="2"/>
  <c r="C542" i="2"/>
  <c r="C534" i="2"/>
  <c r="C526" i="2"/>
  <c r="C518" i="2"/>
  <c r="C510" i="2"/>
  <c r="C502" i="2"/>
  <c r="C494" i="2"/>
  <c r="C486" i="2"/>
  <c r="C478" i="2"/>
  <c r="C470" i="2"/>
  <c r="C462" i="2"/>
  <c r="C454" i="2"/>
  <c r="C446" i="2"/>
  <c r="C438" i="2"/>
  <c r="C430" i="2"/>
  <c r="C422" i="2"/>
  <c r="C414" i="2"/>
  <c r="C406" i="2"/>
  <c r="C398" i="2"/>
  <c r="C390" i="2"/>
  <c r="C382" i="2"/>
  <c r="C374" i="2"/>
  <c r="C366" i="2"/>
  <c r="C358" i="2"/>
  <c r="C350" i="2"/>
  <c r="C342" i="2"/>
  <c r="C334" i="2"/>
  <c r="C326" i="2"/>
  <c r="C318" i="2"/>
  <c r="C310" i="2"/>
  <c r="C302" i="2"/>
  <c r="C294" i="2"/>
  <c r="C286" i="2"/>
  <c r="C278" i="2"/>
  <c r="C270" i="2"/>
  <c r="C262" i="2"/>
  <c r="C254" i="2"/>
  <c r="C246" i="2"/>
  <c r="C238" i="2"/>
  <c r="C230" i="2"/>
  <c r="C222" i="2"/>
  <c r="C214" i="2"/>
  <c r="C206" i="2"/>
  <c r="C198" i="2"/>
  <c r="C190" i="2"/>
  <c r="C182" i="2"/>
  <c r="C174" i="2"/>
  <c r="C166" i="2"/>
  <c r="C158" i="2"/>
  <c r="C150" i="2"/>
  <c r="C142" i="2"/>
  <c r="C134" i="2"/>
  <c r="C126" i="2"/>
  <c r="C118" i="2"/>
  <c r="C110" i="2"/>
  <c r="C102" i="2"/>
  <c r="C94" i="2"/>
  <c r="C86" i="2"/>
  <c r="C78" i="2"/>
  <c r="C70" i="2"/>
  <c r="C62" i="2"/>
  <c r="C54" i="2"/>
  <c r="C46" i="2"/>
  <c r="C38" i="2"/>
  <c r="C30" i="2"/>
  <c r="C22" i="2"/>
  <c r="AH726" i="2"/>
  <c r="AG726" i="2"/>
  <c r="AF726" i="2"/>
  <c r="AE726" i="2"/>
  <c r="AD726" i="2"/>
  <c r="AC726" i="2"/>
  <c r="AB726" i="2"/>
  <c r="AA726" i="2"/>
  <c r="Z726" i="2"/>
  <c r="Y726" i="2"/>
  <c r="X726" i="2"/>
  <c r="W726" i="2"/>
  <c r="V726" i="2"/>
  <c r="U726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AH718" i="2"/>
  <c r="AG718" i="2"/>
  <c r="AF718" i="2"/>
  <c r="AE718" i="2"/>
  <c r="AD718" i="2"/>
  <c r="AC718" i="2"/>
  <c r="AB718" i="2"/>
  <c r="AA718" i="2"/>
  <c r="Z718" i="2"/>
  <c r="Y718" i="2"/>
  <c r="X718" i="2"/>
  <c r="W718" i="2"/>
  <c r="V718" i="2"/>
  <c r="U718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AH710" i="2"/>
  <c r="AG710" i="2"/>
  <c r="AF710" i="2"/>
  <c r="AE710" i="2"/>
  <c r="AD710" i="2"/>
  <c r="AC710" i="2"/>
  <c r="AB710" i="2"/>
  <c r="AA710" i="2"/>
  <c r="Z710" i="2"/>
  <c r="Y710" i="2"/>
  <c r="X710" i="2"/>
  <c r="W710" i="2"/>
  <c r="V710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AH702" i="2"/>
  <c r="AG702" i="2"/>
  <c r="AF702" i="2"/>
  <c r="AE702" i="2"/>
  <c r="AD702" i="2"/>
  <c r="AC702" i="2"/>
  <c r="AB702" i="2"/>
  <c r="AA702" i="2"/>
  <c r="Z702" i="2"/>
  <c r="Y702" i="2"/>
  <c r="X702" i="2"/>
  <c r="W702" i="2"/>
  <c r="V702" i="2"/>
  <c r="U702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D702" i="2"/>
  <c r="C702" i="2"/>
  <c r="AH694" i="2"/>
  <c r="AG694" i="2"/>
  <c r="AF694" i="2"/>
  <c r="AE694" i="2"/>
  <c r="AD694" i="2"/>
  <c r="AC694" i="2"/>
  <c r="AB694" i="2"/>
  <c r="AA694" i="2"/>
  <c r="Z694" i="2"/>
  <c r="Y694" i="2"/>
  <c r="X694" i="2"/>
  <c r="W694" i="2"/>
  <c r="V694" i="2"/>
  <c r="U694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D694" i="2"/>
  <c r="C694" i="2"/>
  <c r="AH686" i="2"/>
  <c r="AG686" i="2"/>
  <c r="AF686" i="2"/>
  <c r="AE686" i="2"/>
  <c r="AD686" i="2"/>
  <c r="AC686" i="2"/>
  <c r="AB686" i="2"/>
  <c r="AA686" i="2"/>
  <c r="Z686" i="2"/>
  <c r="Y686" i="2"/>
  <c r="X686" i="2"/>
  <c r="W686" i="2"/>
  <c r="V686" i="2"/>
  <c r="U686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AH678" i="2"/>
  <c r="AG678" i="2"/>
  <c r="AF678" i="2"/>
  <c r="AE678" i="2"/>
  <c r="AD678" i="2"/>
  <c r="AC678" i="2"/>
  <c r="AB678" i="2"/>
  <c r="AA678" i="2"/>
  <c r="Z678" i="2"/>
  <c r="Y678" i="2"/>
  <c r="X678" i="2"/>
  <c r="W678" i="2"/>
  <c r="V678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C678" i="2"/>
  <c r="AH670" i="2"/>
  <c r="AG670" i="2"/>
  <c r="AF670" i="2"/>
  <c r="AE670" i="2"/>
  <c r="AD670" i="2"/>
  <c r="AC670" i="2"/>
  <c r="AB670" i="2"/>
  <c r="AA670" i="2"/>
  <c r="Z670" i="2"/>
  <c r="Y670" i="2"/>
  <c r="X670" i="2"/>
  <c r="W670" i="2"/>
  <c r="V670" i="2"/>
  <c r="U670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D670" i="2"/>
  <c r="C670" i="2"/>
  <c r="AH662" i="2"/>
  <c r="AG662" i="2"/>
  <c r="AF662" i="2"/>
  <c r="AE662" i="2"/>
  <c r="AD662" i="2"/>
  <c r="AC662" i="2"/>
  <c r="AB662" i="2"/>
  <c r="AA662" i="2"/>
  <c r="Z662" i="2"/>
  <c r="Y662" i="2"/>
  <c r="X662" i="2"/>
  <c r="W662" i="2"/>
  <c r="V662" i="2"/>
  <c r="U662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AH654" i="2"/>
  <c r="AG654" i="2"/>
  <c r="AF654" i="2"/>
  <c r="AE654" i="2"/>
  <c r="AD654" i="2"/>
  <c r="AC654" i="2"/>
  <c r="AB654" i="2"/>
  <c r="AA654" i="2"/>
  <c r="Z654" i="2"/>
  <c r="Y654" i="2"/>
  <c r="X654" i="2"/>
  <c r="W654" i="2"/>
  <c r="V654" i="2"/>
  <c r="U654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AH646" i="2"/>
  <c r="AG646" i="2"/>
  <c r="AF646" i="2"/>
  <c r="AE646" i="2"/>
  <c r="AD646" i="2"/>
  <c r="AC646" i="2"/>
  <c r="AB646" i="2"/>
  <c r="AA646" i="2"/>
  <c r="Z646" i="2"/>
  <c r="Y646" i="2"/>
  <c r="X646" i="2"/>
  <c r="W646" i="2"/>
  <c r="V646" i="2"/>
  <c r="U646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AH638" i="2"/>
  <c r="AG638" i="2"/>
  <c r="AF638" i="2"/>
  <c r="AE638" i="2"/>
  <c r="AD638" i="2"/>
  <c r="AC638" i="2"/>
  <c r="AB638" i="2"/>
  <c r="AA638" i="2"/>
  <c r="Z638" i="2"/>
  <c r="Y638" i="2"/>
  <c r="X638" i="2"/>
  <c r="W638" i="2"/>
  <c r="V638" i="2"/>
  <c r="U638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AH630" i="2"/>
  <c r="AG630" i="2"/>
  <c r="AF630" i="2"/>
  <c r="AE630" i="2"/>
  <c r="AD630" i="2"/>
  <c r="AC630" i="2"/>
  <c r="AB630" i="2"/>
  <c r="AA630" i="2"/>
  <c r="Z630" i="2"/>
  <c r="Y630" i="2"/>
  <c r="X630" i="2"/>
  <c r="W630" i="2"/>
  <c r="V630" i="2"/>
  <c r="U630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AH622" i="2"/>
  <c r="AG622" i="2"/>
  <c r="AF622" i="2"/>
  <c r="AE622" i="2"/>
  <c r="AD622" i="2"/>
  <c r="AC622" i="2"/>
  <c r="AB622" i="2"/>
  <c r="AA622" i="2"/>
  <c r="Z622" i="2"/>
  <c r="Y622" i="2"/>
  <c r="X622" i="2"/>
  <c r="W622" i="2"/>
  <c r="V622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C622" i="2"/>
  <c r="AH614" i="2"/>
  <c r="AG614" i="2"/>
  <c r="AF614" i="2"/>
  <c r="AE614" i="2"/>
  <c r="AD614" i="2"/>
  <c r="AC614" i="2"/>
  <c r="AB614" i="2"/>
  <c r="AA614" i="2"/>
  <c r="Z614" i="2"/>
  <c r="Y614" i="2"/>
  <c r="X614" i="2"/>
  <c r="W614" i="2"/>
  <c r="V614" i="2"/>
  <c r="U614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D614" i="2"/>
  <c r="C614" i="2"/>
  <c r="AH606" i="2"/>
  <c r="AG606" i="2"/>
  <c r="AF606" i="2"/>
  <c r="AE606" i="2"/>
  <c r="AD606" i="2"/>
  <c r="AC606" i="2"/>
  <c r="AB606" i="2"/>
  <c r="AA606" i="2"/>
  <c r="Z606" i="2"/>
  <c r="Y606" i="2"/>
  <c r="X606" i="2"/>
  <c r="W606" i="2"/>
  <c r="V606" i="2"/>
  <c r="U606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D606" i="2"/>
  <c r="C606" i="2"/>
  <c r="AH598" i="2"/>
  <c r="AG598" i="2"/>
  <c r="AF598" i="2"/>
  <c r="AE598" i="2"/>
  <c r="AD598" i="2"/>
  <c r="AC598" i="2"/>
  <c r="AB598" i="2"/>
  <c r="AA598" i="2"/>
  <c r="Z598" i="2"/>
  <c r="Y598" i="2"/>
  <c r="X598" i="2"/>
  <c r="W598" i="2"/>
  <c r="V598" i="2"/>
  <c r="U598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D598" i="2"/>
  <c r="C598" i="2"/>
  <c r="AH590" i="2"/>
  <c r="AG590" i="2"/>
  <c r="AF590" i="2"/>
  <c r="AE590" i="2"/>
  <c r="AD590" i="2"/>
  <c r="AC590" i="2"/>
  <c r="AB590" i="2"/>
  <c r="AA590" i="2"/>
  <c r="Z590" i="2"/>
  <c r="Y590" i="2"/>
  <c r="X590" i="2"/>
  <c r="W590" i="2"/>
  <c r="V590" i="2"/>
  <c r="U590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D590" i="2"/>
  <c r="C590" i="2"/>
  <c r="AH574" i="2"/>
  <c r="AG574" i="2"/>
  <c r="AF574" i="2"/>
  <c r="AE574" i="2"/>
  <c r="AD574" i="2"/>
  <c r="AC574" i="2"/>
  <c r="AB574" i="2"/>
  <c r="AA574" i="2"/>
  <c r="Z574" i="2"/>
  <c r="Y574" i="2"/>
  <c r="X574" i="2"/>
  <c r="W574" i="2"/>
  <c r="V574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D574" i="2"/>
  <c r="AH566" i="2"/>
  <c r="AG566" i="2"/>
  <c r="AF566" i="2"/>
  <c r="AE566" i="2"/>
  <c r="AD566" i="2"/>
  <c r="AC566" i="2"/>
  <c r="AB566" i="2"/>
  <c r="AA566" i="2"/>
  <c r="Z566" i="2"/>
  <c r="Y566" i="2"/>
  <c r="X566" i="2"/>
  <c r="W566" i="2"/>
  <c r="V566" i="2"/>
  <c r="U566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D566" i="2"/>
  <c r="AH558" i="2"/>
  <c r="AG558" i="2"/>
  <c r="AF558" i="2"/>
  <c r="AE558" i="2"/>
  <c r="AD558" i="2"/>
  <c r="AC558" i="2"/>
  <c r="AB558" i="2"/>
  <c r="AA558" i="2"/>
  <c r="Z558" i="2"/>
  <c r="Y558" i="2"/>
  <c r="X558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D558" i="2"/>
  <c r="AH550" i="2"/>
  <c r="AG550" i="2"/>
  <c r="AF550" i="2"/>
  <c r="AE550" i="2"/>
  <c r="AD550" i="2"/>
  <c r="AC550" i="2"/>
  <c r="AB550" i="2"/>
  <c r="AA550" i="2"/>
  <c r="Z550" i="2"/>
  <c r="Y550" i="2"/>
  <c r="X550" i="2"/>
  <c r="W550" i="2"/>
  <c r="V550" i="2"/>
  <c r="U550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D550" i="2"/>
  <c r="AH542" i="2"/>
  <c r="AG542" i="2"/>
  <c r="AF542" i="2"/>
  <c r="AE542" i="2"/>
  <c r="AD542" i="2"/>
  <c r="AC542" i="2"/>
  <c r="AB542" i="2"/>
  <c r="AA542" i="2"/>
  <c r="Z542" i="2"/>
  <c r="Y542" i="2"/>
  <c r="X542" i="2"/>
  <c r="W542" i="2"/>
  <c r="V542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AH534" i="2"/>
  <c r="AG534" i="2"/>
  <c r="AF534" i="2"/>
  <c r="AE534" i="2"/>
  <c r="AD534" i="2"/>
  <c r="AC534" i="2"/>
  <c r="AB534" i="2"/>
  <c r="AA534" i="2"/>
  <c r="Z534" i="2"/>
  <c r="Y534" i="2"/>
  <c r="X534" i="2"/>
  <c r="W534" i="2"/>
  <c r="V534" i="2"/>
  <c r="U534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AH526" i="2"/>
  <c r="AG526" i="2"/>
  <c r="AF526" i="2"/>
  <c r="AE526" i="2"/>
  <c r="AD526" i="2"/>
  <c r="AC526" i="2"/>
  <c r="AB526" i="2"/>
  <c r="AA526" i="2"/>
  <c r="Z526" i="2"/>
  <c r="Y526" i="2"/>
  <c r="X526" i="2"/>
  <c r="W526" i="2"/>
  <c r="V526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AH518" i="2"/>
  <c r="AG518" i="2"/>
  <c r="AF518" i="2"/>
  <c r="AE518" i="2"/>
  <c r="AD518" i="2"/>
  <c r="AC518" i="2"/>
  <c r="AB518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AH510" i="2"/>
  <c r="AG510" i="2"/>
  <c r="AF510" i="2"/>
  <c r="AE510" i="2"/>
  <c r="AD510" i="2"/>
  <c r="AC510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AH502" i="2"/>
  <c r="AG502" i="2"/>
  <c r="AF502" i="2"/>
  <c r="AE502" i="2"/>
  <c r="AD502" i="2"/>
  <c r="AC502" i="2"/>
  <c r="AB502" i="2"/>
  <c r="AA502" i="2"/>
  <c r="Z502" i="2"/>
  <c r="Y502" i="2"/>
  <c r="X502" i="2"/>
  <c r="W502" i="2"/>
  <c r="V502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AH494" i="2"/>
  <c r="AG494" i="2"/>
  <c r="AF494" i="2"/>
  <c r="AE494" i="2"/>
  <c r="AD494" i="2"/>
  <c r="AC494" i="2"/>
  <c r="AB494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AH486" i="2"/>
  <c r="AG486" i="2"/>
  <c r="AF486" i="2"/>
  <c r="AE486" i="2"/>
  <c r="AD486" i="2"/>
  <c r="AC486" i="2"/>
  <c r="AB486" i="2"/>
  <c r="AA486" i="2"/>
  <c r="Z486" i="2"/>
  <c r="Y486" i="2"/>
  <c r="X486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AH478" i="2"/>
  <c r="AG478" i="2"/>
  <c r="AF478" i="2"/>
  <c r="AE478" i="2"/>
  <c r="AD478" i="2"/>
  <c r="AC478" i="2"/>
  <c r="AB478" i="2"/>
  <c r="AA478" i="2"/>
  <c r="Z478" i="2"/>
  <c r="Y478" i="2"/>
  <c r="X478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AH470" i="2"/>
  <c r="AG470" i="2"/>
  <c r="AF470" i="2"/>
  <c r="AE470" i="2"/>
  <c r="AD470" i="2"/>
  <c r="AC470" i="2"/>
  <c r="AB470" i="2"/>
  <c r="AA470" i="2"/>
  <c r="Z470" i="2"/>
  <c r="Y470" i="2"/>
  <c r="X470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AH454" i="2"/>
  <c r="AG454" i="2"/>
  <c r="AF454" i="2"/>
  <c r="AE454" i="2"/>
  <c r="AD454" i="2"/>
  <c r="AC454" i="2"/>
  <c r="AB454" i="2"/>
  <c r="AA454" i="2"/>
  <c r="Z454" i="2"/>
  <c r="Y454" i="2"/>
  <c r="X454" i="2"/>
  <c r="W454" i="2"/>
  <c r="V454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AH446" i="2"/>
  <c r="AG446" i="2"/>
  <c r="AF446" i="2"/>
  <c r="AE446" i="2"/>
  <c r="AD446" i="2"/>
  <c r="AC446" i="2"/>
  <c r="AB446" i="2"/>
  <c r="AA446" i="2"/>
  <c r="Z446" i="2"/>
  <c r="Y446" i="2"/>
  <c r="X446" i="2"/>
  <c r="W446" i="2"/>
  <c r="V446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AH438" i="2"/>
  <c r="AG438" i="2"/>
  <c r="AF438" i="2"/>
  <c r="AE438" i="2"/>
  <c r="AD438" i="2"/>
  <c r="AC438" i="2"/>
  <c r="AB438" i="2"/>
  <c r="AA438" i="2"/>
  <c r="Z438" i="2"/>
  <c r="Y438" i="2"/>
  <c r="X438" i="2"/>
  <c r="W438" i="2"/>
  <c r="V438" i="2"/>
  <c r="U438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AH430" i="2"/>
  <c r="AG430" i="2"/>
  <c r="AF430" i="2"/>
  <c r="AE430" i="2"/>
  <c r="AD430" i="2"/>
  <c r="AC430" i="2"/>
  <c r="AB430" i="2"/>
  <c r="AA430" i="2"/>
  <c r="Z430" i="2"/>
  <c r="Y430" i="2"/>
  <c r="X430" i="2"/>
  <c r="W430" i="2"/>
  <c r="V430" i="2"/>
  <c r="U430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AH422" i="2"/>
  <c r="AG422" i="2"/>
  <c r="AF422" i="2"/>
  <c r="AE422" i="2"/>
  <c r="AD422" i="2"/>
  <c r="AC422" i="2"/>
  <c r="AB422" i="2"/>
  <c r="AA422" i="2"/>
  <c r="Z422" i="2"/>
  <c r="Y422" i="2"/>
  <c r="X422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AH414" i="2"/>
  <c r="AG414" i="2"/>
  <c r="AF414" i="2"/>
  <c r="AE414" i="2"/>
  <c r="AD414" i="2"/>
  <c r="AC414" i="2"/>
  <c r="AB414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AH406" i="2"/>
  <c r="AG406" i="2"/>
  <c r="AF406" i="2"/>
  <c r="AE406" i="2"/>
  <c r="AD406" i="2"/>
  <c r="AC406" i="2"/>
  <c r="AB406" i="2"/>
  <c r="AA406" i="2"/>
  <c r="Z406" i="2"/>
  <c r="Y406" i="2"/>
  <c r="X406" i="2"/>
  <c r="W406" i="2"/>
  <c r="V406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AH398" i="2"/>
  <c r="AG398" i="2"/>
  <c r="AF398" i="2"/>
  <c r="AE398" i="2"/>
  <c r="AD398" i="2"/>
  <c r="AC398" i="2"/>
  <c r="AB398" i="2"/>
  <c r="AA398" i="2"/>
  <c r="Z398" i="2"/>
  <c r="Y398" i="2"/>
  <c r="X398" i="2"/>
  <c r="W398" i="2"/>
  <c r="V398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AH390" i="2"/>
  <c r="AG390" i="2"/>
  <c r="AF390" i="2"/>
  <c r="AE390" i="2"/>
  <c r="AD390" i="2"/>
  <c r="AC390" i="2"/>
  <c r="AB390" i="2"/>
  <c r="AA390" i="2"/>
  <c r="Z390" i="2"/>
  <c r="Y390" i="2"/>
  <c r="X390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AH382" i="2"/>
  <c r="AG382" i="2"/>
  <c r="AF382" i="2"/>
  <c r="AE382" i="2"/>
  <c r="AD382" i="2"/>
  <c r="AC382" i="2"/>
  <c r="AB382" i="2"/>
  <c r="AA382" i="2"/>
  <c r="Z382" i="2"/>
  <c r="Y382" i="2"/>
  <c r="X382" i="2"/>
  <c r="W382" i="2"/>
  <c r="V382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AH374" i="2"/>
  <c r="AG374" i="2"/>
  <c r="AF374" i="2"/>
  <c r="AE374" i="2"/>
  <c r="AD374" i="2"/>
  <c r="AC374" i="2"/>
  <c r="AB374" i="2"/>
  <c r="AA374" i="2"/>
  <c r="Z374" i="2"/>
  <c r="Y374" i="2"/>
  <c r="X374" i="2"/>
  <c r="W374" i="2"/>
  <c r="V374" i="2"/>
  <c r="U374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725" i="2"/>
  <c r="A717" i="2"/>
  <c r="A709" i="2"/>
  <c r="A701" i="2"/>
  <c r="A693" i="2"/>
  <c r="A688" i="2"/>
  <c r="A688" i="5" s="1"/>
  <c r="A687" i="4"/>
  <c r="A685" i="2"/>
  <c r="A677" i="2"/>
  <c r="A669" i="2"/>
  <c r="A661" i="2"/>
  <c r="A653" i="2"/>
  <c r="A648" i="2"/>
  <c r="A648" i="5" s="1"/>
  <c r="A647" i="4"/>
  <c r="A645" i="2"/>
  <c r="A637" i="2"/>
  <c r="A629" i="2"/>
  <c r="A621" i="2"/>
  <c r="A613" i="2"/>
  <c r="A605" i="2"/>
  <c r="A597" i="2"/>
  <c r="A589" i="2"/>
  <c r="AH582" i="2"/>
  <c r="AG582" i="2"/>
  <c r="AF582" i="2"/>
  <c r="AE582" i="2"/>
  <c r="AD582" i="2"/>
  <c r="AC582" i="2"/>
  <c r="AB582" i="2"/>
  <c r="AA582" i="2"/>
  <c r="Z582" i="2"/>
  <c r="Y582" i="2"/>
  <c r="X582" i="2"/>
  <c r="W582" i="2"/>
  <c r="V582" i="2"/>
  <c r="U582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D582" i="2"/>
  <c r="C582" i="2"/>
  <c r="A581" i="2"/>
  <c r="A573" i="2"/>
  <c r="A565" i="2"/>
  <c r="A557" i="2"/>
  <c r="A549" i="2"/>
  <c r="A544" i="2"/>
  <c r="A544" i="5" s="1"/>
  <c r="A543" i="4"/>
  <c r="A541" i="2"/>
  <c r="A533" i="2"/>
  <c r="A525" i="2"/>
  <c r="A517" i="2"/>
  <c r="A509" i="2"/>
  <c r="A501" i="2"/>
  <c r="A493" i="2"/>
  <c r="A485" i="2"/>
  <c r="A477" i="2"/>
  <c r="A469" i="2"/>
  <c r="A461" i="2"/>
  <c r="A453" i="2"/>
  <c r="A445" i="2"/>
  <c r="A437" i="2"/>
  <c r="A429" i="2"/>
  <c r="A423" i="4"/>
  <c r="A421" i="2"/>
  <c r="A413" i="2"/>
  <c r="A405" i="2"/>
  <c r="A397" i="2"/>
  <c r="A389" i="2"/>
  <c r="A381" i="2"/>
  <c r="A373" i="2"/>
  <c r="A365" i="2"/>
  <c r="A357" i="2"/>
  <c r="A352" i="2"/>
  <c r="A352" i="5" s="1"/>
  <c r="A351" i="4"/>
  <c r="A349" i="2"/>
  <c r="A341" i="2"/>
  <c r="A333" i="2"/>
  <c r="A327" i="4"/>
  <c r="A325" i="2"/>
  <c r="A317" i="2"/>
  <c r="A312" i="2"/>
  <c r="A312" i="5" s="1"/>
  <c r="A311" i="4"/>
  <c r="A309" i="2"/>
  <c r="A295" i="4"/>
  <c r="A279" i="4"/>
  <c r="A264" i="2"/>
  <c r="A265" i="2" s="1"/>
  <c r="A265" i="5" s="1"/>
  <c r="A263" i="4"/>
  <c r="A257" i="2"/>
  <c r="A257" i="5" s="1"/>
  <c r="A256" i="2"/>
  <c r="A255" i="4"/>
  <c r="A247" i="4"/>
  <c r="A237" i="2"/>
  <c r="A229" i="2"/>
  <c r="A221" i="2"/>
  <c r="A213" i="2"/>
  <c r="A205" i="2"/>
  <c r="A197" i="2"/>
  <c r="A189" i="2"/>
  <c r="A181" i="2"/>
  <c r="A176" i="2"/>
  <c r="A176" i="5" s="1"/>
  <c r="A173" i="2"/>
  <c r="A165" i="2"/>
  <c r="A157" i="2"/>
  <c r="A149" i="2"/>
  <c r="A141" i="2"/>
  <c r="A133" i="2"/>
  <c r="A125" i="2"/>
  <c r="A117" i="2"/>
  <c r="A112" i="2"/>
  <c r="A112" i="5" s="1"/>
  <c r="A111" i="4"/>
  <c r="A109" i="2"/>
  <c r="A101" i="2"/>
  <c r="A93" i="2"/>
  <c r="A88" i="2"/>
  <c r="A88" i="5" s="1"/>
  <c r="A87" i="4"/>
  <c r="A85" i="2"/>
  <c r="A77" i="2"/>
  <c r="A69" i="2"/>
  <c r="A61" i="2"/>
  <c r="A53" i="2"/>
  <c r="A48" i="2"/>
  <c r="A48" i="5" s="1"/>
  <c r="A47" i="4"/>
  <c r="A45" i="2"/>
  <c r="A37" i="2"/>
  <c r="A29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A21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A13" i="2"/>
  <c r="A5" i="2"/>
  <c r="A21" i="5" l="1"/>
  <c r="A22" i="2"/>
  <c r="A21" i="4"/>
  <c r="A30" i="2"/>
  <c r="A29" i="4"/>
  <c r="A29" i="5"/>
  <c r="A77" i="5"/>
  <c r="A78" i="2"/>
  <c r="A77" i="4"/>
  <c r="A175" i="4"/>
  <c r="A173" i="5"/>
  <c r="A173" i="4"/>
  <c r="A174" i="2"/>
  <c r="A229" i="5"/>
  <c r="A230" i="2"/>
  <c r="A229" i="4"/>
  <c r="A373" i="5"/>
  <c r="A373" i="4"/>
  <c r="A374" i="2"/>
  <c r="A429" i="5"/>
  <c r="A430" i="2"/>
  <c r="A429" i="4"/>
  <c r="A493" i="5"/>
  <c r="A493" i="4"/>
  <c r="A494" i="2"/>
  <c r="A605" i="5"/>
  <c r="A606" i="2"/>
  <c r="A605" i="4"/>
  <c r="A653" i="5"/>
  <c r="A654" i="2"/>
  <c r="A653" i="4"/>
  <c r="A701" i="5"/>
  <c r="A702" i="2"/>
  <c r="A701" i="4"/>
  <c r="E38" i="5"/>
  <c r="E38" i="4"/>
  <c r="F38" i="5"/>
  <c r="F38" i="4"/>
  <c r="D46" i="4"/>
  <c r="D46" i="5"/>
  <c r="C62" i="5"/>
  <c r="C62" i="4"/>
  <c r="G86" i="5"/>
  <c r="G86" i="4"/>
  <c r="E102" i="4"/>
  <c r="E102" i="5"/>
  <c r="F102" i="5"/>
  <c r="F102" i="4"/>
  <c r="D110" i="5"/>
  <c r="D110" i="4"/>
  <c r="C126" i="5"/>
  <c r="C126" i="4"/>
  <c r="G150" i="5"/>
  <c r="G150" i="4"/>
  <c r="E166" i="5"/>
  <c r="E166" i="4"/>
  <c r="F166" i="5"/>
  <c r="F166" i="4"/>
  <c r="D174" i="5"/>
  <c r="D174" i="4"/>
  <c r="C190" i="5"/>
  <c r="C190" i="4"/>
  <c r="G214" i="5"/>
  <c r="G214" i="4"/>
  <c r="E230" i="5"/>
  <c r="E230" i="4"/>
  <c r="F230" i="5"/>
  <c r="F230" i="4"/>
  <c r="D238" i="5"/>
  <c r="D238" i="4"/>
  <c r="C254" i="5"/>
  <c r="C254" i="4"/>
  <c r="G278" i="5"/>
  <c r="G278" i="4"/>
  <c r="E294" i="5"/>
  <c r="E294" i="4"/>
  <c r="F294" i="5"/>
  <c r="F294" i="4"/>
  <c r="D302" i="5"/>
  <c r="D302" i="4"/>
  <c r="C318" i="5"/>
  <c r="C318" i="4"/>
  <c r="G342" i="4"/>
  <c r="G342" i="5"/>
  <c r="E358" i="5"/>
  <c r="E358" i="4"/>
  <c r="F358" i="5"/>
  <c r="F358" i="4"/>
  <c r="D366" i="5"/>
  <c r="D366" i="4"/>
  <c r="C382" i="5"/>
  <c r="C382" i="4"/>
  <c r="G406" i="4"/>
  <c r="G406" i="5"/>
  <c r="E422" i="5"/>
  <c r="E422" i="4"/>
  <c r="F422" i="5"/>
  <c r="F422" i="4"/>
  <c r="D430" i="5"/>
  <c r="D430" i="4"/>
  <c r="C446" i="5"/>
  <c r="C446" i="4"/>
  <c r="G470" i="5"/>
  <c r="G470" i="4"/>
  <c r="E486" i="5"/>
  <c r="E486" i="4"/>
  <c r="F486" i="5"/>
  <c r="F486" i="4"/>
  <c r="D494" i="5"/>
  <c r="D494" i="4"/>
  <c r="C510" i="5"/>
  <c r="C510" i="4"/>
  <c r="G534" i="5"/>
  <c r="G534" i="4"/>
  <c r="E550" i="5"/>
  <c r="E550" i="4"/>
  <c r="F550" i="5"/>
  <c r="F550" i="4"/>
  <c r="D558" i="5"/>
  <c r="D558" i="4"/>
  <c r="C574" i="5"/>
  <c r="C574" i="4"/>
  <c r="C590" i="5"/>
  <c r="C590" i="4"/>
  <c r="C598" i="5"/>
  <c r="C598" i="4"/>
  <c r="C606" i="5"/>
  <c r="C606" i="4"/>
  <c r="C614" i="5"/>
  <c r="C614" i="4"/>
  <c r="C622" i="5"/>
  <c r="C622" i="4"/>
  <c r="C630" i="5"/>
  <c r="C630" i="4"/>
  <c r="C638" i="5"/>
  <c r="C638" i="4"/>
  <c r="C646" i="5"/>
  <c r="C646" i="4"/>
  <c r="C654" i="5"/>
  <c r="C654" i="4"/>
  <c r="C662" i="5"/>
  <c r="C662" i="4"/>
  <c r="C670" i="5"/>
  <c r="C670" i="4"/>
  <c r="C678" i="5"/>
  <c r="C678" i="4"/>
  <c r="C686" i="5"/>
  <c r="C686" i="4"/>
  <c r="C694" i="5"/>
  <c r="C694" i="4"/>
  <c r="C702" i="5"/>
  <c r="C702" i="4"/>
  <c r="D726" i="5"/>
  <c r="D726" i="4"/>
  <c r="C6" i="5"/>
  <c r="C6" i="4"/>
  <c r="D14" i="5"/>
  <c r="D14" i="4"/>
  <c r="A85" i="5"/>
  <c r="A86" i="2"/>
  <c r="A85" i="4"/>
  <c r="A117" i="5"/>
  <c r="A118" i="2"/>
  <c r="A117" i="4"/>
  <c r="A237" i="5"/>
  <c r="A237" i="4"/>
  <c r="A238" i="2"/>
  <c r="A333" i="5"/>
  <c r="A333" i="4"/>
  <c r="A334" i="2"/>
  <c r="A381" i="5"/>
  <c r="A382" i="2"/>
  <c r="A381" i="4"/>
  <c r="A437" i="5"/>
  <c r="A437" i="4"/>
  <c r="A438" i="2"/>
  <c r="A501" i="5"/>
  <c r="A502" i="2"/>
  <c r="A501" i="4"/>
  <c r="A549" i="5"/>
  <c r="A550" i="2"/>
  <c r="A549" i="4"/>
  <c r="A613" i="5"/>
  <c r="A614" i="2"/>
  <c r="A613" i="4"/>
  <c r="A661" i="5"/>
  <c r="A661" i="4"/>
  <c r="A662" i="2"/>
  <c r="A709" i="5"/>
  <c r="A709" i="4"/>
  <c r="A710" i="2"/>
  <c r="E30" i="5"/>
  <c r="E30" i="4"/>
  <c r="F30" i="5"/>
  <c r="F30" i="4"/>
  <c r="D38" i="4"/>
  <c r="D38" i="5"/>
  <c r="C54" i="5"/>
  <c r="C54" i="4"/>
  <c r="G78" i="5"/>
  <c r="G78" i="4"/>
  <c r="E94" i="5"/>
  <c r="E94" i="4"/>
  <c r="F94" i="4"/>
  <c r="F94" i="5"/>
  <c r="D102" i="5"/>
  <c r="D102" i="4"/>
  <c r="C118" i="4"/>
  <c r="C118" i="5"/>
  <c r="G142" i="5"/>
  <c r="G142" i="4"/>
  <c r="E158" i="5"/>
  <c r="E158" i="4"/>
  <c r="F158" i="5"/>
  <c r="F158" i="4"/>
  <c r="D166" i="4"/>
  <c r="D166" i="5"/>
  <c r="C182" i="5"/>
  <c r="C182" i="4"/>
  <c r="G206" i="5"/>
  <c r="G206" i="4"/>
  <c r="E222" i="5"/>
  <c r="E222" i="4"/>
  <c r="F222" i="5"/>
  <c r="F222" i="4"/>
  <c r="D230" i="4"/>
  <c r="D230" i="5"/>
  <c r="C246" i="5"/>
  <c r="C246" i="4"/>
  <c r="G270" i="5"/>
  <c r="G270" i="4"/>
  <c r="E286" i="5"/>
  <c r="E286" i="4"/>
  <c r="F286" i="5"/>
  <c r="F286" i="4"/>
  <c r="D294" i="5"/>
  <c r="D294" i="4"/>
  <c r="C310" i="5"/>
  <c r="C310" i="4"/>
  <c r="G334" i="5"/>
  <c r="G334" i="4"/>
  <c r="E350" i="5"/>
  <c r="E350" i="4"/>
  <c r="F350" i="5"/>
  <c r="F350" i="4"/>
  <c r="D358" i="5"/>
  <c r="D358" i="4"/>
  <c r="C374" i="5"/>
  <c r="C374" i="4"/>
  <c r="G398" i="5"/>
  <c r="G398" i="4"/>
  <c r="E414" i="5"/>
  <c r="E414" i="4"/>
  <c r="F414" i="5"/>
  <c r="F414" i="4"/>
  <c r="D422" i="5"/>
  <c r="D422" i="4"/>
  <c r="C438" i="5"/>
  <c r="C438" i="4"/>
  <c r="G462" i="5"/>
  <c r="G462" i="4"/>
  <c r="E478" i="5"/>
  <c r="E478" i="4"/>
  <c r="F478" i="5"/>
  <c r="F478" i="4"/>
  <c r="D486" i="5"/>
  <c r="D486" i="4"/>
  <c r="C502" i="5"/>
  <c r="C502" i="4"/>
  <c r="G526" i="4"/>
  <c r="G526" i="5"/>
  <c r="E542" i="5"/>
  <c r="E542" i="4"/>
  <c r="F542" i="5"/>
  <c r="F542" i="4"/>
  <c r="D550" i="4"/>
  <c r="D550" i="5"/>
  <c r="C566" i="5"/>
  <c r="C566" i="4"/>
  <c r="G710" i="5"/>
  <c r="G710" i="4"/>
  <c r="E718" i="5"/>
  <c r="E718" i="4"/>
  <c r="F718" i="5"/>
  <c r="F718" i="4"/>
  <c r="C718" i="5"/>
  <c r="C718" i="4"/>
  <c r="J7" i="4"/>
  <c r="J723" i="5"/>
  <c r="I731" i="5"/>
  <c r="J35" i="5"/>
  <c r="C14" i="4"/>
  <c r="C14" i="5"/>
  <c r="C22" i="4"/>
  <c r="C22" i="5"/>
  <c r="A37" i="5"/>
  <c r="A38" i="2"/>
  <c r="A37" i="4"/>
  <c r="A45" i="5"/>
  <c r="A45" i="4"/>
  <c r="A46" i="2"/>
  <c r="A125" i="5"/>
  <c r="A126" i="2"/>
  <c r="A125" i="4"/>
  <c r="A181" i="5"/>
  <c r="A182" i="2"/>
  <c r="A181" i="4"/>
  <c r="A341" i="5"/>
  <c r="A342" i="2"/>
  <c r="A341" i="4"/>
  <c r="A389" i="5"/>
  <c r="A389" i="4"/>
  <c r="A390" i="2"/>
  <c r="A445" i="5"/>
  <c r="A445" i="4"/>
  <c r="A446" i="2"/>
  <c r="A509" i="5"/>
  <c r="A510" i="2"/>
  <c r="A509" i="4"/>
  <c r="A557" i="5"/>
  <c r="A558" i="2"/>
  <c r="A557" i="4"/>
  <c r="G582" i="4"/>
  <c r="G582" i="5"/>
  <c r="A621" i="5"/>
  <c r="A622" i="2"/>
  <c r="A621" i="4"/>
  <c r="A669" i="5"/>
  <c r="A670" i="2"/>
  <c r="A669" i="4"/>
  <c r="A717" i="5"/>
  <c r="A717" i="4"/>
  <c r="A718" i="2"/>
  <c r="D30" i="5"/>
  <c r="D30" i="4"/>
  <c r="C46" i="5"/>
  <c r="C46" i="4"/>
  <c r="G70" i="5"/>
  <c r="G70" i="4"/>
  <c r="E86" i="5"/>
  <c r="E86" i="4"/>
  <c r="F86" i="4"/>
  <c r="F86" i="5"/>
  <c r="D94" i="5"/>
  <c r="D94" i="4"/>
  <c r="C110" i="5"/>
  <c r="C110" i="4"/>
  <c r="G134" i="5"/>
  <c r="G134" i="4"/>
  <c r="E150" i="5"/>
  <c r="E150" i="4"/>
  <c r="F150" i="5"/>
  <c r="F150" i="4"/>
  <c r="D158" i="5"/>
  <c r="D158" i="4"/>
  <c r="C174" i="5"/>
  <c r="C174" i="4"/>
  <c r="G198" i="5"/>
  <c r="G198" i="4"/>
  <c r="E214" i="5"/>
  <c r="E214" i="4"/>
  <c r="F214" i="4"/>
  <c r="F214" i="5"/>
  <c r="D222" i="5"/>
  <c r="D222" i="4"/>
  <c r="C238" i="5"/>
  <c r="C238" i="4"/>
  <c r="G262" i="5"/>
  <c r="G262" i="4"/>
  <c r="E278" i="5"/>
  <c r="E278" i="4"/>
  <c r="F278" i="4"/>
  <c r="F278" i="5"/>
  <c r="D286" i="5"/>
  <c r="D286" i="4"/>
  <c r="C302" i="5"/>
  <c r="C302" i="4"/>
  <c r="G326" i="5"/>
  <c r="G326" i="4"/>
  <c r="E342" i="5"/>
  <c r="E342" i="4"/>
  <c r="F342" i="5"/>
  <c r="F342" i="4"/>
  <c r="D350" i="5"/>
  <c r="D350" i="4"/>
  <c r="C366" i="5"/>
  <c r="C366" i="4"/>
  <c r="G390" i="5"/>
  <c r="G390" i="4"/>
  <c r="E406" i="5"/>
  <c r="E406" i="4"/>
  <c r="F406" i="5"/>
  <c r="F406" i="4"/>
  <c r="D414" i="4"/>
  <c r="D414" i="5"/>
  <c r="C430" i="5"/>
  <c r="C430" i="4"/>
  <c r="G454" i="5"/>
  <c r="G454" i="4"/>
  <c r="E470" i="4"/>
  <c r="E470" i="5"/>
  <c r="F470" i="5"/>
  <c r="F470" i="4"/>
  <c r="D478" i="5"/>
  <c r="D478" i="4"/>
  <c r="C494" i="5"/>
  <c r="C494" i="4"/>
  <c r="G518" i="5"/>
  <c r="G518" i="4"/>
  <c r="E534" i="5"/>
  <c r="E534" i="4"/>
  <c r="F534" i="5"/>
  <c r="F534" i="4"/>
  <c r="D542" i="5"/>
  <c r="D542" i="4"/>
  <c r="C558" i="5"/>
  <c r="C558" i="4"/>
  <c r="D718" i="5"/>
  <c r="D718" i="4"/>
  <c r="A189" i="5"/>
  <c r="A190" i="2"/>
  <c r="A189" i="4"/>
  <c r="A309" i="5"/>
  <c r="A310" i="2"/>
  <c r="A309" i="4"/>
  <c r="A349" i="5"/>
  <c r="A350" i="2"/>
  <c r="A349" i="4"/>
  <c r="A397" i="5"/>
  <c r="A398" i="2"/>
  <c r="A397" i="4"/>
  <c r="A453" i="5"/>
  <c r="A454" i="2"/>
  <c r="A453" i="4"/>
  <c r="A517" i="5"/>
  <c r="A517" i="4"/>
  <c r="A518" i="2"/>
  <c r="A565" i="5"/>
  <c r="A565" i="4"/>
  <c r="A566" i="2"/>
  <c r="A629" i="5"/>
  <c r="A629" i="4"/>
  <c r="A630" i="2"/>
  <c r="A677" i="5"/>
  <c r="A678" i="2"/>
  <c r="A677" i="4"/>
  <c r="A725" i="5"/>
  <c r="A725" i="4"/>
  <c r="A726" i="2"/>
  <c r="C38" i="5"/>
  <c r="C38" i="4"/>
  <c r="G62" i="5"/>
  <c r="G62" i="4"/>
  <c r="E78" i="5"/>
  <c r="E78" i="4"/>
  <c r="F78" i="5"/>
  <c r="F78" i="4"/>
  <c r="D86" i="5"/>
  <c r="D86" i="4"/>
  <c r="C102" i="4"/>
  <c r="C102" i="5"/>
  <c r="G126" i="5"/>
  <c r="G126" i="4"/>
  <c r="E142" i="5"/>
  <c r="E142" i="4"/>
  <c r="F142" i="5"/>
  <c r="F142" i="4"/>
  <c r="D150" i="5"/>
  <c r="D150" i="4"/>
  <c r="C166" i="4"/>
  <c r="C166" i="5"/>
  <c r="G190" i="5"/>
  <c r="G190" i="4"/>
  <c r="E206" i="5"/>
  <c r="E206" i="4"/>
  <c r="F206" i="5"/>
  <c r="F206" i="4"/>
  <c r="D214" i="5"/>
  <c r="D214" i="4"/>
  <c r="C230" i="5"/>
  <c r="C230" i="4"/>
  <c r="G254" i="5"/>
  <c r="G254" i="4"/>
  <c r="E270" i="5"/>
  <c r="E270" i="4"/>
  <c r="F270" i="5"/>
  <c r="F270" i="4"/>
  <c r="D278" i="5"/>
  <c r="D278" i="4"/>
  <c r="C294" i="5"/>
  <c r="C294" i="4"/>
  <c r="G318" i="5"/>
  <c r="G318" i="4"/>
  <c r="E334" i="5"/>
  <c r="E334" i="4"/>
  <c r="F334" i="5"/>
  <c r="F334" i="4"/>
  <c r="D342" i="5"/>
  <c r="D342" i="4"/>
  <c r="C358" i="5"/>
  <c r="C358" i="4"/>
  <c r="G382" i="5"/>
  <c r="G382" i="4"/>
  <c r="E398" i="5"/>
  <c r="E398" i="4"/>
  <c r="F398" i="5"/>
  <c r="F398" i="4"/>
  <c r="D406" i="5"/>
  <c r="D406" i="4"/>
  <c r="C422" i="5"/>
  <c r="C422" i="4"/>
  <c r="G446" i="5"/>
  <c r="G446" i="4"/>
  <c r="E462" i="5"/>
  <c r="E462" i="4"/>
  <c r="F462" i="5"/>
  <c r="F462" i="4"/>
  <c r="D470" i="5"/>
  <c r="D470" i="4"/>
  <c r="C486" i="5"/>
  <c r="C486" i="4"/>
  <c r="G510" i="5"/>
  <c r="G510" i="4"/>
  <c r="E526" i="5"/>
  <c r="E526" i="4"/>
  <c r="F526" i="5"/>
  <c r="F526" i="4"/>
  <c r="D534" i="5"/>
  <c r="D534" i="4"/>
  <c r="C550" i="5"/>
  <c r="C550" i="4"/>
  <c r="G574" i="5"/>
  <c r="G574" i="4"/>
  <c r="G590" i="5"/>
  <c r="G590" i="4"/>
  <c r="G598" i="5"/>
  <c r="G598" i="4"/>
  <c r="G606" i="5"/>
  <c r="G606" i="4"/>
  <c r="G614" i="5"/>
  <c r="G614" i="4"/>
  <c r="G622" i="5"/>
  <c r="G622" i="4"/>
  <c r="G630" i="5"/>
  <c r="G630" i="4"/>
  <c r="G638" i="5"/>
  <c r="G638" i="4"/>
  <c r="G646" i="5"/>
  <c r="G646" i="4"/>
  <c r="G654" i="5"/>
  <c r="G654" i="4"/>
  <c r="G662" i="5"/>
  <c r="G662" i="4"/>
  <c r="G670" i="5"/>
  <c r="G670" i="4"/>
  <c r="G678" i="5"/>
  <c r="G678" i="4"/>
  <c r="G686" i="4"/>
  <c r="G686" i="5"/>
  <c r="G694" i="5"/>
  <c r="G694" i="4"/>
  <c r="G702" i="5"/>
  <c r="G702" i="4"/>
  <c r="E710" i="5"/>
  <c r="E710" i="4"/>
  <c r="F710" i="5"/>
  <c r="F710" i="4"/>
  <c r="G6" i="5"/>
  <c r="G6" i="4"/>
  <c r="C710" i="5"/>
  <c r="C710" i="4"/>
  <c r="A133" i="5"/>
  <c r="A134" i="2"/>
  <c r="A133" i="4"/>
  <c r="G14" i="5"/>
  <c r="G14" i="4"/>
  <c r="G25" i="4"/>
  <c r="G22" i="5"/>
  <c r="G22" i="4"/>
  <c r="A94" i="2"/>
  <c r="A93" i="4"/>
  <c r="A93" i="5"/>
  <c r="A141" i="5"/>
  <c r="A142" i="2"/>
  <c r="A141" i="4"/>
  <c r="A197" i="5"/>
  <c r="A198" i="2"/>
  <c r="A197" i="4"/>
  <c r="A256" i="4"/>
  <c r="A256" i="5"/>
  <c r="A405" i="5"/>
  <c r="A405" i="4"/>
  <c r="A406" i="2"/>
  <c r="A461" i="5"/>
  <c r="A461" i="4"/>
  <c r="A462" i="2"/>
  <c r="A525" i="5"/>
  <c r="A525" i="4"/>
  <c r="A526" i="2"/>
  <c r="A573" i="5"/>
  <c r="A573" i="4"/>
  <c r="A574" i="2"/>
  <c r="E582" i="5"/>
  <c r="E582" i="4"/>
  <c r="F582" i="5"/>
  <c r="F582" i="4"/>
  <c r="A637" i="5"/>
  <c r="A637" i="4"/>
  <c r="A638" i="2"/>
  <c r="A685" i="5"/>
  <c r="A686" i="2"/>
  <c r="A685" i="4"/>
  <c r="C30" i="4"/>
  <c r="C30" i="5"/>
  <c r="G54" i="4"/>
  <c r="G54" i="5"/>
  <c r="E70" i="4"/>
  <c r="E70" i="5"/>
  <c r="F70" i="5"/>
  <c r="F70" i="4"/>
  <c r="D78" i="5"/>
  <c r="D78" i="4"/>
  <c r="C94" i="4"/>
  <c r="C94" i="5"/>
  <c r="G118" i="4"/>
  <c r="G118" i="5"/>
  <c r="E134" i="5"/>
  <c r="E134" i="4"/>
  <c r="F134" i="5"/>
  <c r="F134" i="4"/>
  <c r="D142" i="5"/>
  <c r="D142" i="4"/>
  <c r="C158" i="5"/>
  <c r="C158" i="4"/>
  <c r="G182" i="5"/>
  <c r="G182" i="4"/>
  <c r="E198" i="4"/>
  <c r="E198" i="5"/>
  <c r="F198" i="5"/>
  <c r="F198" i="4"/>
  <c r="D206" i="5"/>
  <c r="D206" i="4"/>
  <c r="C222" i="5"/>
  <c r="C222" i="4"/>
  <c r="G246" i="4"/>
  <c r="G246" i="5"/>
  <c r="E262" i="5"/>
  <c r="E262" i="4"/>
  <c r="F262" i="5"/>
  <c r="F262" i="4"/>
  <c r="D270" i="5"/>
  <c r="D270" i="4"/>
  <c r="C286" i="5"/>
  <c r="C286" i="4"/>
  <c r="G310" i="5"/>
  <c r="G310" i="4"/>
  <c r="E326" i="5"/>
  <c r="E326" i="4"/>
  <c r="F326" i="5"/>
  <c r="F326" i="4"/>
  <c r="D334" i="5"/>
  <c r="D334" i="4"/>
  <c r="C350" i="5"/>
  <c r="C350" i="4"/>
  <c r="G374" i="4"/>
  <c r="G374" i="5"/>
  <c r="E390" i="5"/>
  <c r="E390" i="4"/>
  <c r="F390" i="5"/>
  <c r="F390" i="4"/>
  <c r="D398" i="4"/>
  <c r="D398" i="5"/>
  <c r="C414" i="5"/>
  <c r="C414" i="4"/>
  <c r="G438" i="5"/>
  <c r="G438" i="4"/>
  <c r="E454" i="5"/>
  <c r="E454" i="4"/>
  <c r="F454" i="5"/>
  <c r="F454" i="4"/>
  <c r="D462" i="5"/>
  <c r="D462" i="4"/>
  <c r="C478" i="5"/>
  <c r="C478" i="4"/>
  <c r="G502" i="5"/>
  <c r="G502" i="4"/>
  <c r="E518" i="5"/>
  <c r="E518" i="4"/>
  <c r="F518" i="5"/>
  <c r="F518" i="4"/>
  <c r="D526" i="5"/>
  <c r="D526" i="4"/>
  <c r="C542" i="5"/>
  <c r="C542" i="4"/>
  <c r="G566" i="5"/>
  <c r="G566" i="4"/>
  <c r="D710" i="4"/>
  <c r="D710" i="5"/>
  <c r="J11" i="5"/>
  <c r="A13" i="5"/>
  <c r="A13" i="4"/>
  <c r="A14" i="2"/>
  <c r="A54" i="2"/>
  <c r="A53" i="4"/>
  <c r="A53" i="5"/>
  <c r="A101" i="5"/>
  <c r="A102" i="2"/>
  <c r="A101" i="4"/>
  <c r="A149" i="5"/>
  <c r="A150" i="2"/>
  <c r="A149" i="4"/>
  <c r="A205" i="5"/>
  <c r="A205" i="4"/>
  <c r="A206" i="2"/>
  <c r="A413" i="5"/>
  <c r="A414" i="2"/>
  <c r="A413" i="4"/>
  <c r="A469" i="5"/>
  <c r="A469" i="4"/>
  <c r="A470" i="2"/>
  <c r="A533" i="5"/>
  <c r="A533" i="4"/>
  <c r="A534" i="2"/>
  <c r="A581" i="5"/>
  <c r="A582" i="2"/>
  <c r="A581" i="4"/>
  <c r="D582" i="5"/>
  <c r="D582" i="4"/>
  <c r="A645" i="5"/>
  <c r="A646" i="2"/>
  <c r="A645" i="4"/>
  <c r="G46" i="5"/>
  <c r="G46" i="4"/>
  <c r="E62" i="4"/>
  <c r="E62" i="5"/>
  <c r="F62" i="5"/>
  <c r="F62" i="4"/>
  <c r="D70" i="5"/>
  <c r="D70" i="4"/>
  <c r="C86" i="5"/>
  <c r="C86" i="4"/>
  <c r="G110" i="4"/>
  <c r="G110" i="5"/>
  <c r="E126" i="5"/>
  <c r="E126" i="4"/>
  <c r="F126" i="5"/>
  <c r="F126" i="4"/>
  <c r="D134" i="5"/>
  <c r="D134" i="4"/>
  <c r="C150" i="5"/>
  <c r="C150" i="4"/>
  <c r="G174" i="5"/>
  <c r="G174" i="4"/>
  <c r="E190" i="5"/>
  <c r="E190" i="4"/>
  <c r="F190" i="4"/>
  <c r="F190" i="5"/>
  <c r="D198" i="5"/>
  <c r="D198" i="4"/>
  <c r="C214" i="5"/>
  <c r="C214" i="4"/>
  <c r="G238" i="5"/>
  <c r="G238" i="4"/>
  <c r="E254" i="5"/>
  <c r="E254" i="4"/>
  <c r="F254" i="4"/>
  <c r="F254" i="5"/>
  <c r="D262" i="5"/>
  <c r="D262" i="4"/>
  <c r="C278" i="4"/>
  <c r="C278" i="5"/>
  <c r="G302" i="5"/>
  <c r="G302" i="4"/>
  <c r="E318" i="5"/>
  <c r="E318" i="4"/>
  <c r="F318" i="5"/>
  <c r="F318" i="4"/>
  <c r="D326" i="5"/>
  <c r="D326" i="4"/>
  <c r="C342" i="5"/>
  <c r="C342" i="4"/>
  <c r="G366" i="5"/>
  <c r="G366" i="4"/>
  <c r="E382" i="5"/>
  <c r="E382" i="4"/>
  <c r="F382" i="5"/>
  <c r="F382" i="4"/>
  <c r="D390" i="5"/>
  <c r="D390" i="4"/>
  <c r="C406" i="5"/>
  <c r="C406" i="4"/>
  <c r="G430" i="5"/>
  <c r="G430" i="4"/>
  <c r="E446" i="5"/>
  <c r="E446" i="4"/>
  <c r="F446" i="5"/>
  <c r="F446" i="4"/>
  <c r="D454" i="5"/>
  <c r="D454" i="4"/>
  <c r="C470" i="5"/>
  <c r="C470" i="4"/>
  <c r="G494" i="5"/>
  <c r="G494" i="4"/>
  <c r="E510" i="5"/>
  <c r="E510" i="4"/>
  <c r="F510" i="5"/>
  <c r="F510" i="4"/>
  <c r="D518" i="4"/>
  <c r="D518" i="5"/>
  <c r="C534" i="5"/>
  <c r="C534" i="4"/>
  <c r="G558" i="5"/>
  <c r="G558" i="4"/>
  <c r="E574" i="5"/>
  <c r="E574" i="4"/>
  <c r="F574" i="5"/>
  <c r="F574" i="4"/>
  <c r="E590" i="5"/>
  <c r="E590" i="4"/>
  <c r="F590" i="5"/>
  <c r="F590" i="4"/>
  <c r="E598" i="5"/>
  <c r="E598" i="4"/>
  <c r="F598" i="5"/>
  <c r="F598" i="4"/>
  <c r="E606" i="5"/>
  <c r="E606" i="4"/>
  <c r="F606" i="5"/>
  <c r="F606" i="4"/>
  <c r="E614" i="5"/>
  <c r="E614" i="4"/>
  <c r="F614" i="5"/>
  <c r="F614" i="4"/>
  <c r="E622" i="5"/>
  <c r="E622" i="4"/>
  <c r="F622" i="5"/>
  <c r="F622" i="4"/>
  <c r="E630" i="5"/>
  <c r="E630" i="4"/>
  <c r="F630" i="5"/>
  <c r="F630" i="4"/>
  <c r="E638" i="5"/>
  <c r="E638" i="4"/>
  <c r="F638" i="5"/>
  <c r="F638" i="4"/>
  <c r="E646" i="5"/>
  <c r="E646" i="4"/>
  <c r="F646" i="5"/>
  <c r="F646" i="4"/>
  <c r="E654" i="5"/>
  <c r="E654" i="4"/>
  <c r="F654" i="5"/>
  <c r="F654" i="4"/>
  <c r="E662" i="5"/>
  <c r="E662" i="4"/>
  <c r="F662" i="5"/>
  <c r="F662" i="4"/>
  <c r="E670" i="5"/>
  <c r="E670" i="4"/>
  <c r="F670" i="5"/>
  <c r="F670" i="4"/>
  <c r="E678" i="5"/>
  <c r="E678" i="4"/>
  <c r="F678" i="5"/>
  <c r="F678" i="4"/>
  <c r="E686" i="5"/>
  <c r="E686" i="4"/>
  <c r="F686" i="5"/>
  <c r="F686" i="4"/>
  <c r="E694" i="5"/>
  <c r="E694" i="4"/>
  <c r="F694" i="4"/>
  <c r="F694" i="5"/>
  <c r="E702" i="5"/>
  <c r="E702" i="4"/>
  <c r="F702" i="5"/>
  <c r="F702" i="4"/>
  <c r="G726" i="5"/>
  <c r="G726" i="4"/>
  <c r="E6" i="5"/>
  <c r="E6" i="4"/>
  <c r="F6" i="5"/>
  <c r="F6" i="4"/>
  <c r="A5" i="4"/>
  <c r="A5" i="5"/>
  <c r="A6" i="2"/>
  <c r="E14" i="5"/>
  <c r="E14" i="4"/>
  <c r="F14" i="5"/>
  <c r="F14" i="4"/>
  <c r="E22" i="5"/>
  <c r="E22" i="4"/>
  <c r="F22" i="4"/>
  <c r="F22" i="5"/>
  <c r="A62" i="2"/>
  <c r="A61" i="4"/>
  <c r="A61" i="5"/>
  <c r="A109" i="5"/>
  <c r="A110" i="2"/>
  <c r="A109" i="4"/>
  <c r="A157" i="5"/>
  <c r="A158" i="2"/>
  <c r="A157" i="4"/>
  <c r="A213" i="5"/>
  <c r="A214" i="2"/>
  <c r="A213" i="4"/>
  <c r="A317" i="5"/>
  <c r="A318" i="2"/>
  <c r="A317" i="4"/>
  <c r="A357" i="5"/>
  <c r="A357" i="4"/>
  <c r="A358" i="2"/>
  <c r="A421" i="5"/>
  <c r="A422" i="2"/>
  <c r="A421" i="4"/>
  <c r="A477" i="5"/>
  <c r="A478" i="2"/>
  <c r="A477" i="4"/>
  <c r="A541" i="5"/>
  <c r="A542" i="2"/>
  <c r="A541" i="4"/>
  <c r="A589" i="5"/>
  <c r="A589" i="4"/>
  <c r="A590" i="2"/>
  <c r="G38" i="5"/>
  <c r="G38" i="4"/>
  <c r="E54" i="5"/>
  <c r="E54" i="4"/>
  <c r="F54" i="5"/>
  <c r="F54" i="4"/>
  <c r="D62" i="5"/>
  <c r="D62" i="4"/>
  <c r="C78" i="4"/>
  <c r="C78" i="5"/>
  <c r="G102" i="5"/>
  <c r="G102" i="4"/>
  <c r="E118" i="5"/>
  <c r="E118" i="4"/>
  <c r="F118" i="5"/>
  <c r="F118" i="4"/>
  <c r="D126" i="4"/>
  <c r="D126" i="5"/>
  <c r="C142" i="4"/>
  <c r="C142" i="5"/>
  <c r="G166" i="5"/>
  <c r="G166" i="4"/>
  <c r="E182" i="5"/>
  <c r="E182" i="4"/>
  <c r="F182" i="5"/>
  <c r="F182" i="4"/>
  <c r="D190" i="4"/>
  <c r="D190" i="5"/>
  <c r="C206" i="4"/>
  <c r="C206" i="5"/>
  <c r="G230" i="5"/>
  <c r="G230" i="4"/>
  <c r="E246" i="5"/>
  <c r="E246" i="4"/>
  <c r="F246" i="5"/>
  <c r="F246" i="4"/>
  <c r="D254" i="5"/>
  <c r="D254" i="4"/>
  <c r="C270" i="5"/>
  <c r="C270" i="4"/>
  <c r="G294" i="5"/>
  <c r="G294" i="4"/>
  <c r="E310" i="5"/>
  <c r="E310" i="4"/>
  <c r="F310" i="5"/>
  <c r="F310" i="4"/>
  <c r="D318" i="5"/>
  <c r="D318" i="4"/>
  <c r="C334" i="4"/>
  <c r="C334" i="5"/>
  <c r="G358" i="5"/>
  <c r="G358" i="4"/>
  <c r="E374" i="5"/>
  <c r="E374" i="4"/>
  <c r="F374" i="5"/>
  <c r="F374" i="4"/>
  <c r="D382" i="5"/>
  <c r="D382" i="4"/>
  <c r="C398" i="5"/>
  <c r="C398" i="4"/>
  <c r="G422" i="5"/>
  <c r="G422" i="4"/>
  <c r="E438" i="5"/>
  <c r="E438" i="4"/>
  <c r="F438" i="5"/>
  <c r="F438" i="4"/>
  <c r="D446" i="5"/>
  <c r="D446" i="4"/>
  <c r="C462" i="5"/>
  <c r="C462" i="4"/>
  <c r="G486" i="5"/>
  <c r="G486" i="4"/>
  <c r="E502" i="5"/>
  <c r="E502" i="4"/>
  <c r="F502" i="5"/>
  <c r="F502" i="4"/>
  <c r="D510" i="5"/>
  <c r="D510" i="4"/>
  <c r="C526" i="5"/>
  <c r="C526" i="4"/>
  <c r="G550" i="5"/>
  <c r="G550" i="4"/>
  <c r="E566" i="5"/>
  <c r="E566" i="4"/>
  <c r="F566" i="5"/>
  <c r="F566" i="4"/>
  <c r="D574" i="5"/>
  <c r="D574" i="4"/>
  <c r="D590" i="5"/>
  <c r="D590" i="4"/>
  <c r="D598" i="5"/>
  <c r="D598" i="4"/>
  <c r="D606" i="5"/>
  <c r="D606" i="4"/>
  <c r="D614" i="5"/>
  <c r="D614" i="4"/>
  <c r="D622" i="5"/>
  <c r="D622" i="4"/>
  <c r="D630" i="5"/>
  <c r="D630" i="4"/>
  <c r="D638" i="5"/>
  <c r="D638" i="4"/>
  <c r="D646" i="5"/>
  <c r="D646" i="4"/>
  <c r="D654" i="5"/>
  <c r="D654" i="4"/>
  <c r="D662" i="5"/>
  <c r="D662" i="4"/>
  <c r="D670" i="5"/>
  <c r="D670" i="4"/>
  <c r="D678" i="5"/>
  <c r="D678" i="4"/>
  <c r="D686" i="5"/>
  <c r="D686" i="4"/>
  <c r="D694" i="5"/>
  <c r="D694" i="4"/>
  <c r="D702" i="5"/>
  <c r="D702" i="4"/>
  <c r="D6" i="4"/>
  <c r="D6" i="5"/>
  <c r="D22" i="5"/>
  <c r="D22" i="4"/>
  <c r="A69" i="5"/>
  <c r="A70" i="2"/>
  <c r="A69" i="4"/>
  <c r="A165" i="5"/>
  <c r="A166" i="2"/>
  <c r="A165" i="4"/>
  <c r="A221" i="5"/>
  <c r="A222" i="2"/>
  <c r="A221" i="4"/>
  <c r="A264" i="4"/>
  <c r="A264" i="5"/>
  <c r="A325" i="5"/>
  <c r="A325" i="4"/>
  <c r="A326" i="2"/>
  <c r="A365" i="5"/>
  <c r="A366" i="2"/>
  <c r="A365" i="4"/>
  <c r="A486" i="2"/>
  <c r="A485" i="5"/>
  <c r="A485" i="4"/>
  <c r="C582" i="5"/>
  <c r="C582" i="4"/>
  <c r="A597" i="5"/>
  <c r="A597" i="4"/>
  <c r="A598" i="2"/>
  <c r="A693" i="5"/>
  <c r="A693" i="4"/>
  <c r="A694" i="2"/>
  <c r="G30" i="5"/>
  <c r="G30" i="4"/>
  <c r="E46" i="5"/>
  <c r="E46" i="4"/>
  <c r="F46" i="5"/>
  <c r="F46" i="4"/>
  <c r="D54" i="5"/>
  <c r="D54" i="4"/>
  <c r="C70" i="5"/>
  <c r="C70" i="4"/>
  <c r="G94" i="5"/>
  <c r="G94" i="4"/>
  <c r="E110" i="5"/>
  <c r="E110" i="4"/>
  <c r="F110" i="5"/>
  <c r="F110" i="4"/>
  <c r="D118" i="5"/>
  <c r="D118" i="4"/>
  <c r="C134" i="5"/>
  <c r="C134" i="4"/>
  <c r="G158" i="5"/>
  <c r="G158" i="4"/>
  <c r="E174" i="5"/>
  <c r="E174" i="4"/>
  <c r="F174" i="4"/>
  <c r="F174" i="5"/>
  <c r="D182" i="5"/>
  <c r="D182" i="4"/>
  <c r="C198" i="5"/>
  <c r="C198" i="4"/>
  <c r="G222" i="5"/>
  <c r="G222" i="4"/>
  <c r="E238" i="5"/>
  <c r="E238" i="4"/>
  <c r="F238" i="5"/>
  <c r="F238" i="4"/>
  <c r="D246" i="5"/>
  <c r="D246" i="4"/>
  <c r="C262" i="5"/>
  <c r="C262" i="4"/>
  <c r="G286" i="5"/>
  <c r="G286" i="4"/>
  <c r="E302" i="5"/>
  <c r="E302" i="4"/>
  <c r="F302" i="5"/>
  <c r="F302" i="4"/>
  <c r="D310" i="5"/>
  <c r="D310" i="4"/>
  <c r="C326" i="4"/>
  <c r="C326" i="5"/>
  <c r="G350" i="5"/>
  <c r="G350" i="4"/>
  <c r="E366" i="5"/>
  <c r="E366" i="4"/>
  <c r="F366" i="5"/>
  <c r="F366" i="4"/>
  <c r="D374" i="5"/>
  <c r="D374" i="4"/>
  <c r="C390" i="5"/>
  <c r="C390" i="4"/>
  <c r="G414" i="5"/>
  <c r="G414" i="4"/>
  <c r="E430" i="5"/>
  <c r="E430" i="4"/>
  <c r="F430" i="5"/>
  <c r="F430" i="4"/>
  <c r="D438" i="5"/>
  <c r="D438" i="4"/>
  <c r="C454" i="5"/>
  <c r="C454" i="4"/>
  <c r="G478" i="5"/>
  <c r="G478" i="4"/>
  <c r="E494" i="5"/>
  <c r="E494" i="4"/>
  <c r="F494" i="5"/>
  <c r="F494" i="4"/>
  <c r="D502" i="5"/>
  <c r="D502" i="4"/>
  <c r="C518" i="5"/>
  <c r="C518" i="4"/>
  <c r="G542" i="5"/>
  <c r="G542" i="4"/>
  <c r="E558" i="5"/>
  <c r="E558" i="4"/>
  <c r="F558" i="5"/>
  <c r="F558" i="4"/>
  <c r="D566" i="5"/>
  <c r="D566" i="4"/>
  <c r="G718" i="5"/>
  <c r="G718" i="4"/>
  <c r="E726" i="5"/>
  <c r="E726" i="4"/>
  <c r="F726" i="5"/>
  <c r="F726" i="4"/>
  <c r="C726" i="5"/>
  <c r="C726" i="4"/>
  <c r="I7" i="4"/>
  <c r="K8" i="5"/>
  <c r="K7" i="4"/>
  <c r="K10" i="4"/>
  <c r="K10" i="5"/>
  <c r="J10" i="5"/>
  <c r="I10" i="5"/>
  <c r="I8" i="5"/>
  <c r="I2" i="5"/>
  <c r="K2" i="5"/>
  <c r="J2" i="5"/>
  <c r="A16" i="2"/>
  <c r="A16" i="5" s="1"/>
  <c r="A15" i="4"/>
  <c r="A24" i="2"/>
  <c r="A24" i="5" s="1"/>
  <c r="A23" i="4"/>
  <c r="A32" i="2"/>
  <c r="A32" i="5" s="1"/>
  <c r="A31" i="4"/>
  <c r="A40" i="2"/>
  <c r="A40" i="5" s="1"/>
  <c r="A39" i="4"/>
  <c r="A49" i="2"/>
  <c r="A49" i="5" s="1"/>
  <c r="A48" i="4"/>
  <c r="A56" i="2"/>
  <c r="A56" i="5" s="1"/>
  <c r="A55" i="4"/>
  <c r="E57" i="4"/>
  <c r="A64" i="2"/>
  <c r="A64" i="5" s="1"/>
  <c r="A63" i="4"/>
  <c r="A72" i="2"/>
  <c r="A72" i="5" s="1"/>
  <c r="A71" i="4"/>
  <c r="C73" i="4"/>
  <c r="A80" i="2"/>
  <c r="A80" i="5" s="1"/>
  <c r="A79" i="4"/>
  <c r="A89" i="2"/>
  <c r="A89" i="5" s="1"/>
  <c r="A88" i="4"/>
  <c r="A96" i="2"/>
  <c r="A96" i="5" s="1"/>
  <c r="A95" i="4"/>
  <c r="A104" i="2"/>
  <c r="A104" i="5" s="1"/>
  <c r="A103" i="4"/>
  <c r="A113" i="2"/>
  <c r="A113" i="5" s="1"/>
  <c r="A112" i="4"/>
  <c r="A120" i="2"/>
  <c r="A120" i="5" s="1"/>
  <c r="A119" i="4"/>
  <c r="C123" i="4"/>
  <c r="A128" i="2"/>
  <c r="A128" i="5" s="1"/>
  <c r="A127" i="4"/>
  <c r="A136" i="2"/>
  <c r="A136" i="5" s="1"/>
  <c r="A135" i="4"/>
  <c r="A144" i="2"/>
  <c r="A144" i="5" s="1"/>
  <c r="A143" i="4"/>
  <c r="A152" i="2"/>
  <c r="A152" i="5" s="1"/>
  <c r="A151" i="4"/>
  <c r="A160" i="2"/>
  <c r="A160" i="5" s="1"/>
  <c r="A159" i="4"/>
  <c r="A168" i="2"/>
  <c r="A168" i="5" s="1"/>
  <c r="A167" i="4"/>
  <c r="A177" i="2"/>
  <c r="A177" i="5" s="1"/>
  <c r="A176" i="4"/>
  <c r="A184" i="2"/>
  <c r="A184" i="5" s="1"/>
  <c r="A183" i="4"/>
  <c r="A192" i="2"/>
  <c r="A192" i="5" s="1"/>
  <c r="A191" i="4"/>
  <c r="A200" i="2"/>
  <c r="A200" i="5" s="1"/>
  <c r="A199" i="4"/>
  <c r="A208" i="2"/>
  <c r="A208" i="5" s="1"/>
  <c r="A207" i="4"/>
  <c r="A216" i="2"/>
  <c r="A216" i="5" s="1"/>
  <c r="A215" i="4"/>
  <c r="A224" i="2"/>
  <c r="A224" i="5" s="1"/>
  <c r="A223" i="4"/>
  <c r="A232" i="2"/>
  <c r="A232" i="5" s="1"/>
  <c r="A231" i="4"/>
  <c r="A240" i="2"/>
  <c r="A240" i="5" s="1"/>
  <c r="A239" i="4"/>
  <c r="C243" i="4"/>
  <c r="A248" i="2"/>
  <c r="A248" i="5" s="1"/>
  <c r="G249" i="4"/>
  <c r="A258" i="2"/>
  <c r="A258" i="5" s="1"/>
  <c r="A257" i="4"/>
  <c r="A266" i="2"/>
  <c r="A266" i="5" s="1"/>
  <c r="A265" i="4"/>
  <c r="A272" i="2"/>
  <c r="A272" i="5" s="1"/>
  <c r="A271" i="4"/>
  <c r="A280" i="2"/>
  <c r="A280" i="5" s="1"/>
  <c r="A288" i="2"/>
  <c r="A288" i="5" s="1"/>
  <c r="A287" i="4"/>
  <c r="A296" i="2"/>
  <c r="A297" i="2" s="1"/>
  <c r="A297" i="5" s="1"/>
  <c r="A304" i="2"/>
  <c r="A304" i="5" s="1"/>
  <c r="A303" i="4"/>
  <c r="A313" i="2"/>
  <c r="A313" i="5" s="1"/>
  <c r="A312" i="4"/>
  <c r="A320" i="2"/>
  <c r="A320" i="5" s="1"/>
  <c r="A319" i="4"/>
  <c r="A328" i="2"/>
  <c r="A328" i="5" s="1"/>
  <c r="A336" i="2"/>
  <c r="A336" i="5" s="1"/>
  <c r="A335" i="4"/>
  <c r="A344" i="2"/>
  <c r="A344" i="5" s="1"/>
  <c r="A343" i="4"/>
  <c r="A353" i="2"/>
  <c r="A353" i="5" s="1"/>
  <c r="A352" i="4"/>
  <c r="A360" i="2"/>
  <c r="A360" i="5" s="1"/>
  <c r="A359" i="4"/>
  <c r="A376" i="2"/>
  <c r="A376" i="5" s="1"/>
  <c r="A375" i="4"/>
  <c r="A384" i="2"/>
  <c r="A384" i="5" s="1"/>
  <c r="A383" i="4"/>
  <c r="A392" i="2"/>
  <c r="A392" i="5" s="1"/>
  <c r="A391" i="4"/>
  <c r="A400" i="2"/>
  <c r="A400" i="5" s="1"/>
  <c r="A399" i="4"/>
  <c r="A408" i="2"/>
  <c r="A408" i="5" s="1"/>
  <c r="A407" i="4"/>
  <c r="A416" i="2"/>
  <c r="A416" i="5" s="1"/>
  <c r="A415" i="4"/>
  <c r="A424" i="2"/>
  <c r="A424" i="5" s="1"/>
  <c r="A432" i="2"/>
  <c r="A432" i="5" s="1"/>
  <c r="A431" i="4"/>
  <c r="A440" i="2"/>
  <c r="A440" i="5" s="1"/>
  <c r="A439" i="4"/>
  <c r="A448" i="2"/>
  <c r="A448" i="5" s="1"/>
  <c r="A447" i="4"/>
  <c r="A456" i="2"/>
  <c r="A456" i="5" s="1"/>
  <c r="A455" i="4"/>
  <c r="A464" i="2"/>
  <c r="A464" i="5" s="1"/>
  <c r="A463" i="4"/>
  <c r="A472" i="2"/>
  <c r="A472" i="5" s="1"/>
  <c r="A471" i="4"/>
  <c r="A480" i="2"/>
  <c r="A480" i="5" s="1"/>
  <c r="A479" i="4"/>
  <c r="A488" i="2"/>
  <c r="A488" i="5" s="1"/>
  <c r="A487" i="4"/>
  <c r="A496" i="2"/>
  <c r="A496" i="5" s="1"/>
  <c r="A495" i="4"/>
  <c r="A504" i="2"/>
  <c r="A504" i="5" s="1"/>
  <c r="A503" i="4"/>
  <c r="A512" i="2"/>
  <c r="A512" i="5" s="1"/>
  <c r="A511" i="4"/>
  <c r="A520" i="2"/>
  <c r="A520" i="5" s="1"/>
  <c r="A519" i="4"/>
  <c r="A528" i="2"/>
  <c r="A528" i="5" s="1"/>
  <c r="A527" i="4"/>
  <c r="A536" i="2"/>
  <c r="A536" i="5" s="1"/>
  <c r="A535" i="4"/>
  <c r="A545" i="2"/>
  <c r="A545" i="5" s="1"/>
  <c r="A544" i="4"/>
  <c r="A552" i="2"/>
  <c r="A552" i="5" s="1"/>
  <c r="A551" i="4"/>
  <c r="A560" i="2"/>
  <c r="A560" i="5" s="1"/>
  <c r="A559" i="4"/>
  <c r="A568" i="2"/>
  <c r="A568" i="5" s="1"/>
  <c r="A567" i="4"/>
  <c r="G569" i="4"/>
  <c r="A576" i="2"/>
  <c r="A576" i="5" s="1"/>
  <c r="A575" i="4"/>
  <c r="A584" i="2"/>
  <c r="A584" i="5" s="1"/>
  <c r="A583" i="4"/>
  <c r="A592" i="2"/>
  <c r="A592" i="5" s="1"/>
  <c r="A591" i="4"/>
  <c r="A600" i="2"/>
  <c r="A600" i="5" s="1"/>
  <c r="A599" i="4"/>
  <c r="A608" i="2"/>
  <c r="A608" i="5" s="1"/>
  <c r="A607" i="4"/>
  <c r="A616" i="2"/>
  <c r="A616" i="5" s="1"/>
  <c r="A615" i="4"/>
  <c r="A624" i="2"/>
  <c r="A624" i="5" s="1"/>
  <c r="A623" i="4"/>
  <c r="E627" i="4"/>
  <c r="A632" i="2"/>
  <c r="A632" i="5" s="1"/>
  <c r="A631" i="4"/>
  <c r="A640" i="2"/>
  <c r="A640" i="5" s="1"/>
  <c r="A639" i="4"/>
  <c r="G643" i="4"/>
  <c r="A649" i="2"/>
  <c r="A649" i="5" s="1"/>
  <c r="A648" i="4"/>
  <c r="A656" i="2"/>
  <c r="A656" i="5" s="1"/>
  <c r="A655" i="4"/>
  <c r="G659" i="4"/>
  <c r="A664" i="2"/>
  <c r="A664" i="5" s="1"/>
  <c r="A663" i="4"/>
  <c r="A672" i="2"/>
  <c r="A672" i="5" s="1"/>
  <c r="A671" i="4"/>
  <c r="A680" i="2"/>
  <c r="A680" i="5" s="1"/>
  <c r="A679" i="4"/>
  <c r="A689" i="2"/>
  <c r="A689" i="5" s="1"/>
  <c r="A688" i="4"/>
  <c r="E691" i="4"/>
  <c r="A696" i="2"/>
  <c r="A696" i="5" s="1"/>
  <c r="A695" i="4"/>
  <c r="A704" i="2"/>
  <c r="A704" i="5" s="1"/>
  <c r="A703" i="4"/>
  <c r="A712" i="2"/>
  <c r="A712" i="5" s="1"/>
  <c r="A711" i="4"/>
  <c r="A720" i="2"/>
  <c r="A720" i="5" s="1"/>
  <c r="A719" i="4"/>
  <c r="A728" i="2"/>
  <c r="A728" i="5" s="1"/>
  <c r="A727" i="4"/>
  <c r="A368" i="2"/>
  <c r="A368" i="5" s="1"/>
  <c r="A367" i="4"/>
  <c r="F370" i="4"/>
  <c r="D731" i="4"/>
  <c r="E723" i="4"/>
  <c r="D723" i="4"/>
  <c r="E715" i="4"/>
  <c r="G715" i="4"/>
  <c r="D707" i="4"/>
  <c r="G707" i="4"/>
  <c r="G695" i="4"/>
  <c r="F691" i="4"/>
  <c r="G691" i="4"/>
  <c r="D691" i="4"/>
  <c r="C683" i="4"/>
  <c r="G675" i="4"/>
  <c r="E675" i="4"/>
  <c r="G667" i="4"/>
  <c r="C667" i="4"/>
  <c r="F667" i="4"/>
  <c r="D659" i="4"/>
  <c r="E659" i="4"/>
  <c r="D651" i="4"/>
  <c r="D643" i="4"/>
  <c r="F643" i="4"/>
  <c r="G635" i="4"/>
  <c r="C619" i="4"/>
  <c r="D619" i="4"/>
  <c r="G611" i="4"/>
  <c r="C611" i="4"/>
  <c r="E611" i="4"/>
  <c r="D611" i="4"/>
  <c r="G603" i="4"/>
  <c r="C595" i="4"/>
  <c r="E563" i="4"/>
  <c r="C543" i="4"/>
  <c r="G537" i="4"/>
  <c r="C531" i="4"/>
  <c r="G522" i="4"/>
  <c r="G513" i="4"/>
  <c r="G499" i="4"/>
  <c r="G487" i="4"/>
  <c r="C456" i="4"/>
  <c r="G447" i="4"/>
  <c r="C443" i="4"/>
  <c r="G433" i="4"/>
  <c r="G418" i="4"/>
  <c r="C416" i="4"/>
  <c r="G394" i="4"/>
  <c r="G385" i="4"/>
  <c r="C379" i="4"/>
  <c r="G367" i="4"/>
  <c r="C371" i="4"/>
  <c r="G351" i="4"/>
  <c r="C345" i="4"/>
  <c r="F338" i="4"/>
  <c r="G320" i="4"/>
  <c r="E313" i="4"/>
  <c r="G299" i="4"/>
  <c r="F289" i="4"/>
  <c r="G266" i="4"/>
  <c r="E257" i="4"/>
  <c r="G247" i="4"/>
  <c r="C247" i="4"/>
  <c r="E217" i="4"/>
  <c r="F217" i="4"/>
  <c r="G199" i="4"/>
  <c r="G187" i="4"/>
  <c r="G138" i="4"/>
  <c r="C129" i="4"/>
  <c r="C81" i="4"/>
  <c r="G73" i="4"/>
  <c r="D66" i="4"/>
  <c r="D67" i="4"/>
  <c r="C48" i="4"/>
  <c r="C35" i="4"/>
  <c r="C723" i="4"/>
  <c r="E635" i="4"/>
  <c r="D627" i="4"/>
  <c r="C571" i="4"/>
  <c r="G571" i="4"/>
  <c r="C561" i="4"/>
  <c r="C555" i="4"/>
  <c r="G543" i="4"/>
  <c r="G545" i="4"/>
  <c r="G538" i="4"/>
  <c r="C521" i="4"/>
  <c r="C489" i="4"/>
  <c r="C490" i="4"/>
  <c r="C488" i="4"/>
  <c r="C481" i="4"/>
  <c r="C465" i="4"/>
  <c r="D466" i="4"/>
  <c r="G467" i="4"/>
  <c r="F450" i="4"/>
  <c r="E443" i="4"/>
  <c r="C423" i="4"/>
  <c r="D410" i="4"/>
  <c r="G409" i="4"/>
  <c r="E410" i="4"/>
  <c r="C395" i="4"/>
  <c r="G387" i="4"/>
  <c r="F379" i="4"/>
  <c r="G370" i="4"/>
  <c r="G368" i="4"/>
  <c r="C353" i="4"/>
  <c r="G336" i="4"/>
  <c r="E339" i="4"/>
  <c r="G339" i="4"/>
  <c r="G337" i="4"/>
  <c r="C327" i="4"/>
  <c r="G323" i="4"/>
  <c r="G312" i="4"/>
  <c r="G313" i="4"/>
  <c r="C307" i="4"/>
  <c r="C299" i="4"/>
  <c r="G297" i="4"/>
  <c r="C288" i="4"/>
  <c r="D282" i="4"/>
  <c r="G281" i="4"/>
  <c r="G282" i="4"/>
  <c r="G275" i="4"/>
  <c r="G267" i="4"/>
  <c r="G251" i="4"/>
  <c r="G235" i="4"/>
  <c r="C227" i="4"/>
  <c r="C219" i="4"/>
  <c r="C211" i="4"/>
  <c r="C193" i="4"/>
  <c r="E193" i="4"/>
  <c r="G178" i="4"/>
  <c r="G177" i="4"/>
  <c r="G175" i="4"/>
  <c r="E170" i="4"/>
  <c r="G163" i="4"/>
  <c r="C143" i="4"/>
  <c r="G145" i="4"/>
  <c r="C139" i="4"/>
  <c r="E139" i="4"/>
  <c r="G139" i="4"/>
  <c r="G131" i="4"/>
  <c r="G129" i="4"/>
  <c r="F122" i="4"/>
  <c r="G113" i="4"/>
  <c r="D114" i="4"/>
  <c r="G114" i="4"/>
  <c r="C104" i="4"/>
  <c r="C95" i="4"/>
  <c r="C91" i="4"/>
  <c r="D74" i="4"/>
  <c r="C64" i="4"/>
  <c r="G65" i="4"/>
  <c r="G57" i="4"/>
  <c r="E42" i="4"/>
  <c r="E35" i="4"/>
  <c r="G35" i="4"/>
  <c r="G730" i="4"/>
  <c r="G729" i="4"/>
  <c r="G722" i="4"/>
  <c r="C719" i="4"/>
  <c r="C720" i="4"/>
  <c r="G711" i="4"/>
  <c r="F715" i="4"/>
  <c r="C713" i="4"/>
  <c r="D715" i="4"/>
  <c r="F707" i="4"/>
  <c r="C707" i="4"/>
  <c r="E707" i="4"/>
  <c r="E699" i="4"/>
  <c r="C699" i="4"/>
  <c r="G699" i="4"/>
  <c r="F697" i="4"/>
  <c r="D699" i="4"/>
  <c r="C695" i="4"/>
  <c r="G689" i="4"/>
  <c r="C691" i="4"/>
  <c r="G683" i="4"/>
  <c r="D683" i="4"/>
  <c r="G682" i="4"/>
  <c r="G680" i="4"/>
  <c r="E672" i="4"/>
  <c r="E674" i="4"/>
  <c r="F675" i="4"/>
  <c r="G674" i="4"/>
  <c r="D675" i="4"/>
  <c r="C671" i="4"/>
  <c r="C672" i="4"/>
  <c r="D667" i="4"/>
  <c r="G664" i="4"/>
  <c r="G666" i="4"/>
  <c r="C665" i="4"/>
  <c r="G657" i="4"/>
  <c r="C659" i="4"/>
  <c r="F659" i="4"/>
  <c r="G655" i="4"/>
  <c r="G648" i="4"/>
  <c r="C651" i="4"/>
  <c r="G649" i="4"/>
  <c r="F651" i="4"/>
  <c r="C650" i="4"/>
  <c r="C643" i="4"/>
  <c r="E643" i="4"/>
  <c r="G639" i="4"/>
  <c r="G641" i="4"/>
  <c r="G631" i="4"/>
  <c r="G632" i="4"/>
  <c r="G633" i="4"/>
  <c r="G634" i="4"/>
  <c r="C635" i="4"/>
  <c r="D635" i="4"/>
  <c r="C633" i="4"/>
  <c r="C634" i="4"/>
  <c r="F625" i="4"/>
  <c r="G626" i="4"/>
  <c r="G627" i="4"/>
  <c r="F627" i="4"/>
  <c r="G624" i="4"/>
  <c r="G625" i="4"/>
  <c r="G618" i="4"/>
  <c r="G615" i="4"/>
  <c r="G617" i="4"/>
  <c r="C617" i="4"/>
  <c r="E608" i="4"/>
  <c r="E610" i="4"/>
  <c r="G608" i="4"/>
  <c r="G610" i="4"/>
  <c r="F611" i="4"/>
  <c r="D603" i="4"/>
  <c r="D600" i="4"/>
  <c r="E601" i="4"/>
  <c r="D602" i="4"/>
  <c r="C603" i="4"/>
  <c r="F603" i="4"/>
  <c r="G601" i="4"/>
  <c r="E600" i="4"/>
  <c r="E595" i="4"/>
  <c r="F595" i="4"/>
  <c r="D595" i="4"/>
  <c r="C592" i="4"/>
  <c r="C594" i="4"/>
  <c r="G591" i="4"/>
  <c r="E579" i="4"/>
  <c r="C575" i="4"/>
  <c r="C577" i="4"/>
  <c r="D575" i="4"/>
  <c r="G575" i="4"/>
  <c r="E576" i="4"/>
  <c r="E577" i="4"/>
  <c r="C570" i="4"/>
  <c r="G567" i="4"/>
  <c r="D569" i="4"/>
  <c r="D570" i="4"/>
  <c r="G561" i="4"/>
  <c r="D563" i="4"/>
  <c r="E561" i="4"/>
  <c r="C559" i="4"/>
  <c r="G559" i="4"/>
  <c r="E560" i="4"/>
  <c r="F561" i="4"/>
  <c r="D555" i="4"/>
  <c r="C551" i="4"/>
  <c r="E553" i="4"/>
  <c r="C554" i="4"/>
  <c r="E552" i="4"/>
  <c r="C545" i="4"/>
  <c r="D546" i="4"/>
  <c r="C547" i="4"/>
  <c r="C535" i="4"/>
  <c r="E538" i="4"/>
  <c r="C536" i="4"/>
  <c r="C538" i="4"/>
  <c r="D538" i="4"/>
  <c r="F529" i="4"/>
  <c r="C522" i="4"/>
  <c r="D521" i="4"/>
  <c r="F521" i="4"/>
  <c r="C511" i="4"/>
  <c r="G515" i="4"/>
  <c r="G511" i="4"/>
  <c r="G512" i="4"/>
  <c r="E513" i="4"/>
  <c r="C503" i="4"/>
  <c r="C505" i="4"/>
  <c r="G503" i="4"/>
  <c r="D505" i="4"/>
  <c r="C495" i="4"/>
  <c r="F495" i="4"/>
  <c r="G488" i="4"/>
  <c r="D491" i="4"/>
  <c r="C487" i="4"/>
  <c r="E488" i="4"/>
  <c r="D489" i="4"/>
  <c r="E489" i="4"/>
  <c r="D490" i="4"/>
  <c r="E483" i="4"/>
  <c r="C479" i="4"/>
  <c r="G479" i="4"/>
  <c r="G473" i="4"/>
  <c r="C471" i="4"/>
  <c r="C474" i="4"/>
  <c r="G471" i="4"/>
  <c r="D474" i="4"/>
  <c r="D467" i="4"/>
  <c r="G463" i="4"/>
  <c r="C466" i="4"/>
  <c r="E465" i="4"/>
  <c r="C467" i="4"/>
  <c r="C455" i="4"/>
  <c r="D458" i="4"/>
  <c r="C459" i="4"/>
  <c r="C447" i="4"/>
  <c r="F451" i="4"/>
  <c r="E449" i="4"/>
  <c r="E442" i="4"/>
  <c r="G439" i="4"/>
  <c r="C442" i="4"/>
  <c r="D439" i="4"/>
  <c r="E440" i="4"/>
  <c r="D442" i="4"/>
  <c r="F435" i="4"/>
  <c r="C431" i="4"/>
  <c r="G435" i="4"/>
  <c r="F431" i="4"/>
  <c r="G431" i="4"/>
  <c r="C434" i="4"/>
  <c r="F432" i="4"/>
  <c r="D433" i="4"/>
  <c r="E433" i="4"/>
  <c r="D431" i="4"/>
  <c r="G423" i="4"/>
  <c r="F425" i="4"/>
  <c r="C418" i="4"/>
  <c r="G415" i="4"/>
  <c r="F417" i="4"/>
  <c r="D411" i="4"/>
  <c r="C407" i="4"/>
  <c r="D408" i="4"/>
  <c r="C410" i="4"/>
  <c r="C411" i="4"/>
  <c r="F408" i="4"/>
  <c r="C399" i="4"/>
  <c r="C400" i="4"/>
  <c r="C401" i="4"/>
  <c r="C391" i="4"/>
  <c r="G391" i="4"/>
  <c r="G383" i="4"/>
  <c r="D385" i="4"/>
  <c r="C375" i="4"/>
  <c r="D375" i="4"/>
  <c r="C378" i="4"/>
  <c r="E377" i="4"/>
  <c r="F377" i="4"/>
  <c r="D378" i="4"/>
  <c r="E371" i="4"/>
  <c r="C368" i="4"/>
  <c r="D367" i="4"/>
  <c r="E368" i="4"/>
  <c r="F369" i="4"/>
  <c r="C363" i="4"/>
  <c r="D363" i="4"/>
  <c r="E361" i="4"/>
  <c r="D355" i="4"/>
  <c r="C351" i="4"/>
  <c r="E353" i="4"/>
  <c r="C343" i="4"/>
  <c r="D346" i="4"/>
  <c r="D345" i="4"/>
  <c r="E345" i="4"/>
  <c r="D339" i="4"/>
  <c r="F339" i="4"/>
  <c r="C336" i="4"/>
  <c r="G335" i="4"/>
  <c r="F337" i="4"/>
  <c r="C339" i="4"/>
  <c r="D329" i="4"/>
  <c r="D323" i="4"/>
  <c r="C321" i="4"/>
  <c r="G319" i="4"/>
  <c r="E311" i="4"/>
  <c r="C315" i="4"/>
  <c r="F313" i="4"/>
  <c r="C303" i="4"/>
  <c r="G303" i="4"/>
  <c r="C296" i="4"/>
  <c r="C298" i="4"/>
  <c r="C295" i="4"/>
  <c r="C297" i="4"/>
  <c r="E297" i="4"/>
  <c r="D287" i="4"/>
  <c r="C287" i="4"/>
  <c r="G291" i="4"/>
  <c r="D289" i="4"/>
  <c r="E289" i="4"/>
  <c r="C282" i="4"/>
  <c r="C271" i="4"/>
  <c r="D274" i="4"/>
  <c r="F271" i="4"/>
  <c r="D272" i="4"/>
  <c r="F273" i="4"/>
  <c r="C265" i="4"/>
  <c r="F263" i="4"/>
  <c r="D264" i="4"/>
  <c r="C263" i="4"/>
  <c r="E265" i="4"/>
  <c r="D266" i="4"/>
  <c r="C255" i="4"/>
  <c r="C259" i="4"/>
  <c r="G255" i="4"/>
  <c r="D257" i="4"/>
  <c r="C249" i="4"/>
  <c r="F249" i="4"/>
  <c r="D250" i="4"/>
  <c r="G239" i="4"/>
  <c r="E241" i="4"/>
  <c r="G233" i="4"/>
  <c r="G231" i="4"/>
  <c r="F233" i="4"/>
  <c r="C234" i="4"/>
  <c r="D234" i="4"/>
  <c r="G224" i="4"/>
  <c r="D224" i="4"/>
  <c r="C223" i="4"/>
  <c r="G223" i="4"/>
  <c r="F218" i="4"/>
  <c r="G215" i="4"/>
  <c r="C218" i="4"/>
  <c r="D218" i="4"/>
  <c r="C207" i="4"/>
  <c r="D211" i="4"/>
  <c r="C209" i="4"/>
  <c r="C210" i="4"/>
  <c r="G207" i="4"/>
  <c r="E209" i="4"/>
  <c r="D199" i="4"/>
  <c r="C203" i="4"/>
  <c r="C201" i="4"/>
  <c r="G200" i="4"/>
  <c r="E201" i="4"/>
  <c r="F201" i="4"/>
  <c r="C191" i="4"/>
  <c r="F191" i="4"/>
  <c r="D191" i="4"/>
  <c r="G191" i="4"/>
  <c r="E192" i="4"/>
  <c r="C183" i="4"/>
  <c r="G186" i="4"/>
  <c r="C185" i="4"/>
  <c r="G183" i="4"/>
  <c r="E184" i="4"/>
  <c r="F185" i="4"/>
  <c r="E179" i="4"/>
  <c r="D178" i="4"/>
  <c r="C179" i="4"/>
  <c r="E177" i="4"/>
  <c r="C167" i="4"/>
  <c r="D168" i="4"/>
  <c r="C171" i="4"/>
  <c r="G167" i="4"/>
  <c r="D169" i="4"/>
  <c r="D159" i="4"/>
  <c r="G162" i="4"/>
  <c r="G160" i="4"/>
  <c r="D161" i="4"/>
  <c r="F155" i="4"/>
  <c r="C153" i="4"/>
  <c r="D154" i="4"/>
  <c r="C155" i="4"/>
  <c r="D151" i="4"/>
  <c r="G151" i="4"/>
  <c r="D153" i="4"/>
  <c r="D147" i="4"/>
  <c r="C146" i="4"/>
  <c r="C135" i="4"/>
  <c r="G135" i="4"/>
  <c r="E136" i="4"/>
  <c r="F137" i="4"/>
  <c r="C127" i="4"/>
  <c r="E129" i="4"/>
  <c r="C130" i="4"/>
  <c r="G127" i="4"/>
  <c r="C131" i="4"/>
  <c r="G119" i="4"/>
  <c r="E120" i="4"/>
  <c r="G120" i="4"/>
  <c r="F115" i="4"/>
  <c r="F113" i="4"/>
  <c r="D112" i="4"/>
  <c r="E113" i="4"/>
  <c r="C115" i="4"/>
  <c r="G106" i="4"/>
  <c r="G107" i="4"/>
  <c r="C107" i="4"/>
  <c r="D105" i="4"/>
  <c r="E105" i="4"/>
  <c r="D103" i="4"/>
  <c r="F97" i="4"/>
  <c r="G95" i="4"/>
  <c r="G88" i="4"/>
  <c r="G89" i="4"/>
  <c r="G90" i="4"/>
  <c r="C90" i="4"/>
  <c r="G87" i="4"/>
  <c r="E88" i="4"/>
  <c r="F89" i="4"/>
  <c r="G80" i="4"/>
  <c r="D83" i="4"/>
  <c r="D79" i="4"/>
  <c r="F80" i="4"/>
  <c r="C83" i="4"/>
  <c r="C71" i="4"/>
  <c r="G71" i="4"/>
  <c r="E73" i="4"/>
  <c r="F73" i="4"/>
  <c r="G63" i="4"/>
  <c r="D63" i="4"/>
  <c r="C65" i="4"/>
  <c r="E64" i="4"/>
  <c r="E65" i="4"/>
  <c r="G58" i="4"/>
  <c r="D56" i="4"/>
  <c r="C59" i="4"/>
  <c r="G55" i="4"/>
  <c r="F57" i="4"/>
  <c r="C47" i="4"/>
  <c r="F49" i="4"/>
  <c r="D50" i="4"/>
  <c r="G42" i="4"/>
  <c r="C41" i="4"/>
  <c r="D42" i="4"/>
  <c r="G40" i="4"/>
  <c r="C31" i="4"/>
  <c r="F34" i="4"/>
  <c r="G24" i="4"/>
  <c r="E24" i="4"/>
  <c r="D26" i="4"/>
  <c r="F587" i="4"/>
  <c r="C586" i="4"/>
  <c r="E587" i="4"/>
  <c r="G585" i="4"/>
  <c r="C16" i="4"/>
  <c r="G16" i="4"/>
  <c r="C25" i="4"/>
  <c r="G17" i="4"/>
  <c r="D19" i="4"/>
  <c r="D27" i="4"/>
  <c r="E583" i="4"/>
  <c r="C587" i="4"/>
  <c r="D586" i="4"/>
  <c r="G583" i="4"/>
  <c r="A598" i="4" l="1"/>
  <c r="A598" i="5"/>
  <c r="A62" i="5"/>
  <c r="A62" i="4"/>
  <c r="A470" i="5"/>
  <c r="A470" i="4"/>
  <c r="A142" i="5"/>
  <c r="A142" i="4"/>
  <c r="A566" i="5"/>
  <c r="A566" i="4"/>
  <c r="A310" i="5"/>
  <c r="A310" i="4"/>
  <c r="A614" i="4"/>
  <c r="A614" i="5"/>
  <c r="A438" i="4"/>
  <c r="A438" i="5"/>
  <c r="A86" i="5"/>
  <c r="A86" i="4"/>
  <c r="A78" i="5"/>
  <c r="A78" i="4"/>
  <c r="A366" i="4"/>
  <c r="A366" i="5"/>
  <c r="A222" i="5"/>
  <c r="A222" i="4"/>
  <c r="A158" i="4"/>
  <c r="A158" i="5"/>
  <c r="A6" i="4"/>
  <c r="A6" i="5"/>
  <c r="A54" i="5"/>
  <c r="A54" i="4"/>
  <c r="A526" i="4"/>
  <c r="A526" i="5"/>
  <c r="A126" i="4"/>
  <c r="A126" i="5"/>
  <c r="A710" i="4"/>
  <c r="A710" i="5"/>
  <c r="A238" i="4"/>
  <c r="A238" i="5"/>
  <c r="A230" i="4"/>
  <c r="A230" i="5"/>
  <c r="A478" i="4"/>
  <c r="A478" i="5"/>
  <c r="A150" i="5"/>
  <c r="A150" i="4"/>
  <c r="A14" i="5"/>
  <c r="A14" i="4"/>
  <c r="A398" i="5"/>
  <c r="A398" i="4"/>
  <c r="A622" i="4"/>
  <c r="A622" i="5"/>
  <c r="A510" i="5"/>
  <c r="A510" i="4"/>
  <c r="A654" i="4"/>
  <c r="A654" i="5"/>
  <c r="A326" i="5"/>
  <c r="A326" i="4"/>
  <c r="A590" i="4"/>
  <c r="A590" i="5"/>
  <c r="A318" i="5"/>
  <c r="A318" i="4"/>
  <c r="A582" i="4"/>
  <c r="A582" i="5"/>
  <c r="A134" i="5"/>
  <c r="A134" i="4"/>
  <c r="A678" i="4"/>
  <c r="A678" i="5"/>
  <c r="A518" i="4"/>
  <c r="A518" i="5"/>
  <c r="A190" i="5"/>
  <c r="A190" i="4"/>
  <c r="A718" i="4"/>
  <c r="A718" i="5"/>
  <c r="A342" i="5"/>
  <c r="A342" i="4"/>
  <c r="A46" i="4"/>
  <c r="A46" i="5"/>
  <c r="A550" i="5"/>
  <c r="A550" i="4"/>
  <c r="A430" i="4"/>
  <c r="A430" i="5"/>
  <c r="A174" i="4"/>
  <c r="A174" i="5"/>
  <c r="A166" i="4"/>
  <c r="A166" i="5"/>
  <c r="A110" i="4"/>
  <c r="A110" i="5"/>
  <c r="A7" i="2"/>
  <c r="A414" i="5"/>
  <c r="A414" i="4"/>
  <c r="A462" i="4"/>
  <c r="A462" i="5"/>
  <c r="A94" i="5"/>
  <c r="A94" i="4"/>
  <c r="A446" i="5"/>
  <c r="A446" i="4"/>
  <c r="A662" i="4"/>
  <c r="A662" i="5"/>
  <c r="A382" i="4"/>
  <c r="A382" i="5"/>
  <c r="A30" i="5"/>
  <c r="A30" i="4"/>
  <c r="A694" i="4"/>
  <c r="A694" i="5"/>
  <c r="A422" i="4"/>
  <c r="A422" i="5"/>
  <c r="A534" i="4"/>
  <c r="A534" i="5"/>
  <c r="A102" i="4"/>
  <c r="A102" i="5"/>
  <c r="A686" i="5"/>
  <c r="A686" i="4"/>
  <c r="A198" i="5"/>
  <c r="A198" i="4"/>
  <c r="A630" i="4"/>
  <c r="A630" i="5"/>
  <c r="A350" i="5"/>
  <c r="A350" i="4"/>
  <c r="A118" i="5"/>
  <c r="A118" i="4"/>
  <c r="A606" i="5"/>
  <c r="A606" i="4"/>
  <c r="A374" i="4"/>
  <c r="A374" i="5"/>
  <c r="A296" i="4"/>
  <c r="A296" i="5"/>
  <c r="A214" i="5"/>
  <c r="A214" i="4"/>
  <c r="A646" i="5"/>
  <c r="A646" i="4"/>
  <c r="A206" i="5"/>
  <c r="A206" i="4"/>
  <c r="A574" i="4"/>
  <c r="A574" i="5"/>
  <c r="A182" i="5"/>
  <c r="A182" i="4"/>
  <c r="A502" i="4"/>
  <c r="A502" i="5"/>
  <c r="A334" i="5"/>
  <c r="A334" i="4"/>
  <c r="A22" i="5"/>
  <c r="A22" i="4"/>
  <c r="A486" i="4"/>
  <c r="A486" i="5"/>
  <c r="A70" i="5"/>
  <c r="A70" i="4"/>
  <c r="A542" i="5"/>
  <c r="A542" i="4"/>
  <c r="A358" i="4"/>
  <c r="A358" i="5"/>
  <c r="A638" i="4"/>
  <c r="A638" i="5"/>
  <c r="A406" i="5"/>
  <c r="A406" i="4"/>
  <c r="A726" i="5"/>
  <c r="A726" i="4"/>
  <c r="A454" i="5"/>
  <c r="A454" i="4"/>
  <c r="A670" i="4"/>
  <c r="A670" i="5"/>
  <c r="A558" i="4"/>
  <c r="A558" i="5"/>
  <c r="A390" i="4"/>
  <c r="A390" i="5"/>
  <c r="A38" i="4"/>
  <c r="A38" i="5"/>
  <c r="A702" i="4"/>
  <c r="A702" i="5"/>
  <c r="A494" i="4"/>
  <c r="A494" i="5"/>
  <c r="A17" i="2"/>
  <c r="A17" i="5" s="1"/>
  <c r="A16" i="4"/>
  <c r="F19" i="4"/>
  <c r="E15" i="4"/>
  <c r="G19" i="4"/>
  <c r="E18" i="4"/>
  <c r="D17" i="4"/>
  <c r="G15" i="4"/>
  <c r="A25" i="2"/>
  <c r="A25" i="5" s="1"/>
  <c r="A24" i="4"/>
  <c r="D24" i="4"/>
  <c r="F25" i="4"/>
  <c r="C27" i="4"/>
  <c r="E23" i="4"/>
  <c r="F27" i="4"/>
  <c r="F24" i="4"/>
  <c r="G23" i="4"/>
  <c r="C26" i="4"/>
  <c r="A33" i="2"/>
  <c r="A33" i="5" s="1"/>
  <c r="A32" i="4"/>
  <c r="E31" i="4"/>
  <c r="E33" i="4"/>
  <c r="E34" i="4"/>
  <c r="F31" i="4"/>
  <c r="E32" i="4"/>
  <c r="G34" i="4"/>
  <c r="G32" i="4"/>
  <c r="D33" i="4"/>
  <c r="D34" i="4"/>
  <c r="A41" i="2"/>
  <c r="A41" i="5" s="1"/>
  <c r="A40" i="4"/>
  <c r="C39" i="4"/>
  <c r="F41" i="4"/>
  <c r="C43" i="4"/>
  <c r="D40" i="4"/>
  <c r="E41" i="4"/>
  <c r="G39" i="4"/>
  <c r="A50" i="2"/>
  <c r="A50" i="5" s="1"/>
  <c r="A49" i="4"/>
  <c r="G51" i="4"/>
  <c r="C51" i="4"/>
  <c r="E48" i="4"/>
  <c r="D49" i="4"/>
  <c r="C49" i="4"/>
  <c r="D51" i="4"/>
  <c r="D47" i="4"/>
  <c r="F47" i="4"/>
  <c r="E49" i="4"/>
  <c r="G47" i="4"/>
  <c r="A57" i="2"/>
  <c r="A57" i="5" s="1"/>
  <c r="A56" i="4"/>
  <c r="F58" i="4"/>
  <c r="D59" i="4"/>
  <c r="D58" i="4"/>
  <c r="E55" i="4"/>
  <c r="C56" i="4"/>
  <c r="D57" i="4"/>
  <c r="F55" i="4"/>
  <c r="C55" i="4"/>
  <c r="A64" i="4"/>
  <c r="A65" i="2"/>
  <c r="A65" i="5" s="1"/>
  <c r="C66" i="4"/>
  <c r="F67" i="4"/>
  <c r="F64" i="4"/>
  <c r="D65" i="4"/>
  <c r="C67" i="4"/>
  <c r="D64" i="4"/>
  <c r="F66" i="4"/>
  <c r="A73" i="2"/>
  <c r="A73" i="5" s="1"/>
  <c r="A72" i="4"/>
  <c r="F72" i="4"/>
  <c r="G75" i="4"/>
  <c r="G72" i="4"/>
  <c r="D72" i="4"/>
  <c r="A81" i="2"/>
  <c r="A81" i="5" s="1"/>
  <c r="A80" i="4"/>
  <c r="D82" i="4"/>
  <c r="E82" i="4"/>
  <c r="G81" i="4"/>
  <c r="F79" i="4"/>
  <c r="F81" i="4"/>
  <c r="G79" i="4"/>
  <c r="C79" i="4"/>
  <c r="E81" i="4"/>
  <c r="A90" i="2"/>
  <c r="A90" i="5" s="1"/>
  <c r="A89" i="4"/>
  <c r="D90" i="4"/>
  <c r="C88" i="4"/>
  <c r="E87" i="4"/>
  <c r="G91" i="4"/>
  <c r="D89" i="4"/>
  <c r="E89" i="4"/>
  <c r="A97" i="2"/>
  <c r="A97" i="5" s="1"/>
  <c r="A96" i="4"/>
  <c r="C99" i="4"/>
  <c r="D98" i="4"/>
  <c r="E97" i="4"/>
  <c r="C98" i="4"/>
  <c r="D95" i="4"/>
  <c r="G96" i="4"/>
  <c r="D99" i="4"/>
  <c r="A104" i="4"/>
  <c r="A105" i="2"/>
  <c r="A105" i="5" s="1"/>
  <c r="C103" i="4"/>
  <c r="F105" i="4"/>
  <c r="G103" i="4"/>
  <c r="C106" i="4"/>
  <c r="E107" i="4"/>
  <c r="G104" i="4"/>
  <c r="D106" i="4"/>
  <c r="F107" i="4"/>
  <c r="A114" i="2"/>
  <c r="A114" i="5" s="1"/>
  <c r="A113" i="4"/>
  <c r="G112" i="4"/>
  <c r="G115" i="4"/>
  <c r="E114" i="4"/>
  <c r="C113" i="4"/>
  <c r="A121" i="2"/>
  <c r="A121" i="5" s="1"/>
  <c r="A120" i="4"/>
  <c r="C121" i="4"/>
  <c r="E119" i="4"/>
  <c r="G123" i="4"/>
  <c r="F123" i="4"/>
  <c r="D120" i="4"/>
  <c r="I120" i="4" s="1"/>
  <c r="C120" i="4"/>
  <c r="F120" i="4"/>
  <c r="E121" i="4"/>
  <c r="E123" i="4"/>
  <c r="F121" i="4"/>
  <c r="D122" i="4"/>
  <c r="A128" i="4"/>
  <c r="A129" i="2"/>
  <c r="A129" i="5" s="1"/>
  <c r="E127" i="4"/>
  <c r="D129" i="4"/>
  <c r="D131" i="4"/>
  <c r="F129" i="4"/>
  <c r="D130" i="4"/>
  <c r="D128" i="4"/>
  <c r="A137" i="2"/>
  <c r="A137" i="5" s="1"/>
  <c r="A136" i="4"/>
  <c r="G137" i="4"/>
  <c r="E138" i="4"/>
  <c r="D137" i="4"/>
  <c r="D135" i="4"/>
  <c r="D138" i="4"/>
  <c r="C136" i="4"/>
  <c r="E137" i="4"/>
  <c r="A145" i="2"/>
  <c r="A145" i="5" s="1"/>
  <c r="A144" i="4"/>
  <c r="F143" i="4"/>
  <c r="E144" i="4"/>
  <c r="D146" i="4"/>
  <c r="D144" i="4"/>
  <c r="F145" i="4"/>
  <c r="E145" i="4"/>
  <c r="C144" i="4"/>
  <c r="G143" i="4"/>
  <c r="A153" i="2"/>
  <c r="A153" i="5" s="1"/>
  <c r="A152" i="4"/>
  <c r="C154" i="4"/>
  <c r="E153" i="4"/>
  <c r="D152" i="4"/>
  <c r="G154" i="4"/>
  <c r="G153" i="4"/>
  <c r="G155" i="4"/>
  <c r="F153" i="4"/>
  <c r="A161" i="2"/>
  <c r="A161" i="5" s="1"/>
  <c r="A160" i="4"/>
  <c r="F161" i="4"/>
  <c r="D163" i="4"/>
  <c r="G159" i="4"/>
  <c r="E161" i="4"/>
  <c r="C160" i="4"/>
  <c r="C163" i="4"/>
  <c r="D162" i="4"/>
  <c r="C159" i="4"/>
  <c r="C162" i="4"/>
  <c r="A169" i="2"/>
  <c r="A169" i="5" s="1"/>
  <c r="A168" i="4"/>
  <c r="E169" i="4"/>
  <c r="C168" i="4"/>
  <c r="D170" i="4"/>
  <c r="F169" i="4"/>
  <c r="A178" i="2"/>
  <c r="A178" i="5" s="1"/>
  <c r="A177" i="4"/>
  <c r="D177" i="4"/>
  <c r="D179" i="4"/>
  <c r="K179" i="4" s="1"/>
  <c r="G179" i="4"/>
  <c r="C178" i="4"/>
  <c r="F177" i="4"/>
  <c r="C177" i="4"/>
  <c r="E176" i="4"/>
  <c r="D176" i="4"/>
  <c r="A185" i="2"/>
  <c r="A185" i="5" s="1"/>
  <c r="A184" i="4"/>
  <c r="D186" i="4"/>
  <c r="G184" i="4"/>
  <c r="C187" i="4"/>
  <c r="E185" i="4"/>
  <c r="A193" i="2"/>
  <c r="A193" i="5" s="1"/>
  <c r="A192" i="4"/>
  <c r="C194" i="4"/>
  <c r="G193" i="4"/>
  <c r="D193" i="4"/>
  <c r="K193" i="4" s="1"/>
  <c r="D192" i="4"/>
  <c r="D194" i="4"/>
  <c r="A201" i="2"/>
  <c r="A201" i="5" s="1"/>
  <c r="A200" i="4"/>
  <c r="G202" i="4"/>
  <c r="D201" i="4"/>
  <c r="K201" i="4" s="1"/>
  <c r="D200" i="4"/>
  <c r="F203" i="4"/>
  <c r="E200" i="4"/>
  <c r="D202" i="4"/>
  <c r="G201" i="4"/>
  <c r="F202" i="4"/>
  <c r="A209" i="2"/>
  <c r="A209" i="5" s="1"/>
  <c r="A208" i="4"/>
  <c r="D210" i="4"/>
  <c r="F207" i="4"/>
  <c r="G209" i="4"/>
  <c r="F209" i="4"/>
  <c r="E211" i="4"/>
  <c r="K211" i="4" s="1"/>
  <c r="A217" i="2"/>
  <c r="A217" i="5" s="1"/>
  <c r="A216" i="4"/>
  <c r="G219" i="4"/>
  <c r="D217" i="4"/>
  <c r="C217" i="4"/>
  <c r="A225" i="2"/>
  <c r="A225" i="5" s="1"/>
  <c r="A224" i="4"/>
  <c r="D226" i="4"/>
  <c r="C225" i="4"/>
  <c r="F224" i="4"/>
  <c r="E225" i="4"/>
  <c r="F225" i="4"/>
  <c r="A233" i="2"/>
  <c r="A233" i="5" s="1"/>
  <c r="A232" i="4"/>
  <c r="E233" i="4"/>
  <c r="D235" i="4"/>
  <c r="C235" i="4"/>
  <c r="A241" i="2"/>
  <c r="A241" i="5" s="1"/>
  <c r="A240" i="4"/>
  <c r="D242" i="4"/>
  <c r="F240" i="4"/>
  <c r="F241" i="4"/>
  <c r="G243" i="4"/>
  <c r="C239" i="4"/>
  <c r="G242" i="4"/>
  <c r="A248" i="4"/>
  <c r="A249" i="2"/>
  <c r="A249" i="5" s="1"/>
  <c r="E251" i="4"/>
  <c r="C248" i="4"/>
  <c r="E248" i="4"/>
  <c r="G248" i="4"/>
  <c r="E249" i="4"/>
  <c r="D251" i="4"/>
  <c r="A259" i="2"/>
  <c r="A258" i="4"/>
  <c r="F257" i="4"/>
  <c r="D258" i="4"/>
  <c r="E258" i="4"/>
  <c r="C258" i="4"/>
  <c r="A267" i="2"/>
  <c r="A266" i="4"/>
  <c r="F265" i="4"/>
  <c r="C267" i="4"/>
  <c r="G263" i="4"/>
  <c r="A272" i="4"/>
  <c r="A273" i="2"/>
  <c r="A273" i="5" s="1"/>
  <c r="E273" i="4"/>
  <c r="E274" i="4"/>
  <c r="G274" i="4"/>
  <c r="G271" i="4"/>
  <c r="C275" i="4"/>
  <c r="E275" i="4"/>
  <c r="D271" i="4"/>
  <c r="A281" i="2"/>
  <c r="A281" i="5" s="1"/>
  <c r="A280" i="4"/>
  <c r="C283" i="4"/>
  <c r="E281" i="4"/>
  <c r="F281" i="4"/>
  <c r="A289" i="2"/>
  <c r="A289" i="5" s="1"/>
  <c r="A288" i="4"/>
  <c r="C290" i="4"/>
  <c r="F288" i="4"/>
  <c r="E291" i="4"/>
  <c r="D290" i="4"/>
  <c r="G287" i="4"/>
  <c r="C291" i="4"/>
  <c r="E287" i="4"/>
  <c r="K287" i="4" s="1"/>
  <c r="G290" i="4"/>
  <c r="A298" i="2"/>
  <c r="A298" i="5" s="1"/>
  <c r="A297" i="4"/>
  <c r="F298" i="4"/>
  <c r="F297" i="4"/>
  <c r="D298" i="4"/>
  <c r="E299" i="4"/>
  <c r="G298" i="4"/>
  <c r="D299" i="4"/>
  <c r="G295" i="4"/>
  <c r="A305" i="2"/>
  <c r="A305" i="5" s="1"/>
  <c r="A304" i="4"/>
  <c r="D304" i="4"/>
  <c r="C305" i="4"/>
  <c r="F305" i="4"/>
  <c r="G304" i="4"/>
  <c r="F307" i="4"/>
  <c r="D306" i="4"/>
  <c r="E305" i="4"/>
  <c r="A314" i="2"/>
  <c r="A314" i="5" s="1"/>
  <c r="A313" i="4"/>
  <c r="E315" i="4"/>
  <c r="D314" i="4"/>
  <c r="G314" i="4"/>
  <c r="A321" i="2"/>
  <c r="A321" i="5" s="1"/>
  <c r="A320" i="4"/>
  <c r="C323" i="4"/>
  <c r="D322" i="4"/>
  <c r="C320" i="4"/>
  <c r="D321" i="4"/>
  <c r="C319" i="4"/>
  <c r="D320" i="4"/>
  <c r="G322" i="4"/>
  <c r="E321" i="4"/>
  <c r="D319" i="4"/>
  <c r="E322" i="4"/>
  <c r="F321" i="4"/>
  <c r="A329" i="2"/>
  <c r="A329" i="5" s="1"/>
  <c r="A328" i="4"/>
  <c r="F331" i="4"/>
  <c r="E329" i="4"/>
  <c r="C331" i="4"/>
  <c r="E330" i="4"/>
  <c r="F329" i="4"/>
  <c r="G327" i="4"/>
  <c r="C329" i="4"/>
  <c r="D328" i="4"/>
  <c r="D330" i="4"/>
  <c r="G329" i="4"/>
  <c r="A337" i="2"/>
  <c r="A337" i="5" s="1"/>
  <c r="A336" i="4"/>
  <c r="D338" i="4"/>
  <c r="D335" i="4"/>
  <c r="E337" i="4"/>
  <c r="C337" i="4"/>
  <c r="C338" i="4"/>
  <c r="E336" i="4"/>
  <c r="A345" i="2"/>
  <c r="A345" i="5" s="1"/>
  <c r="A344" i="4"/>
  <c r="G347" i="4"/>
  <c r="F345" i="4"/>
  <c r="J345" i="4" s="1"/>
  <c r="D347" i="4"/>
  <c r="C347" i="4"/>
  <c r="G343" i="4"/>
  <c r="G344" i="4"/>
  <c r="C344" i="4"/>
  <c r="D344" i="4"/>
  <c r="A354" i="2"/>
  <c r="A354" i="5" s="1"/>
  <c r="A353" i="4"/>
  <c r="F353" i="4"/>
  <c r="F352" i="4"/>
  <c r="C352" i="4"/>
  <c r="E354" i="4"/>
  <c r="F355" i="4"/>
  <c r="E355" i="4"/>
  <c r="C355" i="4"/>
  <c r="C354" i="4"/>
  <c r="D354" i="4"/>
  <c r="A361" i="2"/>
  <c r="A361" i="5" s="1"/>
  <c r="A360" i="4"/>
  <c r="D362" i="4"/>
  <c r="G362" i="4"/>
  <c r="F361" i="4"/>
  <c r="C362" i="4"/>
  <c r="E362" i="4"/>
  <c r="F362" i="4"/>
  <c r="G359" i="4"/>
  <c r="D361" i="4"/>
  <c r="A377" i="2"/>
  <c r="A377" i="5" s="1"/>
  <c r="A376" i="4"/>
  <c r="G375" i="4"/>
  <c r="A385" i="2"/>
  <c r="A385" i="5" s="1"/>
  <c r="A384" i="4"/>
  <c r="C387" i="4"/>
  <c r="E385" i="4"/>
  <c r="C383" i="4"/>
  <c r="F387" i="4"/>
  <c r="F385" i="4"/>
  <c r="C384" i="4"/>
  <c r="D386" i="4"/>
  <c r="D384" i="4"/>
  <c r="F386" i="4"/>
  <c r="A393" i="2"/>
  <c r="A393" i="5" s="1"/>
  <c r="A392" i="4"/>
  <c r="D392" i="4"/>
  <c r="F393" i="4"/>
  <c r="E393" i="4"/>
  <c r="E394" i="4"/>
  <c r="D394" i="4"/>
  <c r="A401" i="2"/>
  <c r="A401" i="5" s="1"/>
  <c r="A400" i="4"/>
  <c r="E403" i="4"/>
  <c r="F401" i="4"/>
  <c r="G399" i="4"/>
  <c r="E401" i="4"/>
  <c r="C403" i="4"/>
  <c r="F403" i="4"/>
  <c r="D402" i="4"/>
  <c r="F399" i="4"/>
  <c r="A408" i="4"/>
  <c r="A409" i="2"/>
  <c r="A409" i="5" s="1"/>
  <c r="C408" i="4"/>
  <c r="E409" i="4"/>
  <c r="F409" i="4"/>
  <c r="G410" i="4"/>
  <c r="G407" i="4"/>
  <c r="E408" i="4"/>
  <c r="A417" i="2"/>
  <c r="A417" i="5" s="1"/>
  <c r="A416" i="4"/>
  <c r="C417" i="4"/>
  <c r="D418" i="4"/>
  <c r="D417" i="4"/>
  <c r="D415" i="4"/>
  <c r="D419" i="4"/>
  <c r="C415" i="4"/>
  <c r="E417" i="4"/>
  <c r="D416" i="4"/>
  <c r="A425" i="2"/>
  <c r="A425" i="5" s="1"/>
  <c r="A424" i="4"/>
  <c r="G425" i="4"/>
  <c r="C425" i="4"/>
  <c r="D425" i="4"/>
  <c r="D426" i="4"/>
  <c r="D424" i="4"/>
  <c r="F426" i="4"/>
  <c r="E425" i="4"/>
  <c r="G424" i="4"/>
  <c r="F427" i="4"/>
  <c r="A433" i="2"/>
  <c r="A433" i="5" s="1"/>
  <c r="A432" i="4"/>
  <c r="D434" i="4"/>
  <c r="C435" i="4"/>
  <c r="F433" i="4"/>
  <c r="A441" i="2"/>
  <c r="A441" i="5" s="1"/>
  <c r="A440" i="4"/>
  <c r="F442" i="4"/>
  <c r="E441" i="4"/>
  <c r="F441" i="4"/>
  <c r="C440" i="4"/>
  <c r="C439" i="4"/>
  <c r="A449" i="2"/>
  <c r="A449" i="5" s="1"/>
  <c r="A448" i="4"/>
  <c r="G448" i="4"/>
  <c r="G451" i="4"/>
  <c r="F449" i="4"/>
  <c r="E448" i="4"/>
  <c r="F448" i="4"/>
  <c r="C449" i="4"/>
  <c r="D450" i="4"/>
  <c r="C451" i="4"/>
  <c r="A457" i="2"/>
  <c r="A457" i="5" s="1"/>
  <c r="A456" i="4"/>
  <c r="E456" i="4"/>
  <c r="C458" i="4"/>
  <c r="G455" i="4"/>
  <c r="D457" i="4"/>
  <c r="D459" i="4"/>
  <c r="F459" i="4"/>
  <c r="D456" i="4"/>
  <c r="E457" i="4"/>
  <c r="C457" i="4"/>
  <c r="G459" i="4"/>
  <c r="F457" i="4"/>
  <c r="A465" i="2"/>
  <c r="A465" i="5" s="1"/>
  <c r="A464" i="4"/>
  <c r="F466" i="4"/>
  <c r="D465" i="4"/>
  <c r="K465" i="4" s="1"/>
  <c r="D464" i="4"/>
  <c r="F465" i="4"/>
  <c r="C463" i="4"/>
  <c r="A473" i="2"/>
  <c r="A473" i="5" s="1"/>
  <c r="A472" i="4"/>
  <c r="C475" i="4"/>
  <c r="F474" i="4"/>
  <c r="D473" i="4"/>
  <c r="D472" i="4"/>
  <c r="C472" i="4"/>
  <c r="E473" i="4"/>
  <c r="D475" i="4"/>
  <c r="F473" i="4"/>
  <c r="C473" i="4"/>
  <c r="A481" i="2"/>
  <c r="A481" i="5" s="1"/>
  <c r="A480" i="4"/>
  <c r="D482" i="4"/>
  <c r="E481" i="4"/>
  <c r="F479" i="4"/>
  <c r="F481" i="4"/>
  <c r="G482" i="4"/>
  <c r="F483" i="4"/>
  <c r="C483" i="4"/>
  <c r="G480" i="4"/>
  <c r="D479" i="4"/>
  <c r="C482" i="4"/>
  <c r="A489" i="2"/>
  <c r="A489" i="5" s="1"/>
  <c r="A488" i="4"/>
  <c r="F489" i="4"/>
  <c r="A497" i="2"/>
  <c r="A497" i="5" s="1"/>
  <c r="A496" i="4"/>
  <c r="D496" i="4"/>
  <c r="G495" i="4"/>
  <c r="D497" i="4"/>
  <c r="E497" i="4"/>
  <c r="D499" i="4"/>
  <c r="C496" i="4"/>
  <c r="D498" i="4"/>
  <c r="G496" i="4"/>
  <c r="C497" i="4"/>
  <c r="F497" i="4"/>
  <c r="E499" i="4"/>
  <c r="A505" i="2"/>
  <c r="A505" i="5" s="1"/>
  <c r="A504" i="4"/>
  <c r="C507" i="4"/>
  <c r="D506" i="4"/>
  <c r="G505" i="4"/>
  <c r="E504" i="4"/>
  <c r="C504" i="4"/>
  <c r="E505" i="4"/>
  <c r="K505" i="4" s="1"/>
  <c r="E503" i="4"/>
  <c r="F505" i="4"/>
  <c r="F503" i="4"/>
  <c r="F507" i="4"/>
  <c r="G506" i="4"/>
  <c r="A513" i="2"/>
  <c r="A513" i="5" s="1"/>
  <c r="A512" i="4"/>
  <c r="D514" i="4"/>
  <c r="D511" i="4"/>
  <c r="C515" i="4"/>
  <c r="F513" i="4"/>
  <c r="A521" i="2"/>
  <c r="A521" i="5" s="1"/>
  <c r="A520" i="4"/>
  <c r="F519" i="4"/>
  <c r="E523" i="4"/>
  <c r="E521" i="4"/>
  <c r="K521" i="4" s="1"/>
  <c r="D522" i="4"/>
  <c r="C523" i="4"/>
  <c r="C520" i="4"/>
  <c r="G523" i="4"/>
  <c r="C519" i="4"/>
  <c r="A529" i="2"/>
  <c r="A529" i="5" s="1"/>
  <c r="A528" i="4"/>
  <c r="C530" i="4"/>
  <c r="G527" i="4"/>
  <c r="D527" i="4"/>
  <c r="E529" i="4"/>
  <c r="D530" i="4"/>
  <c r="A537" i="2"/>
  <c r="A537" i="5" s="1"/>
  <c r="A536" i="4"/>
  <c r="E537" i="4"/>
  <c r="C539" i="4"/>
  <c r="F537" i="4"/>
  <c r="G535" i="4"/>
  <c r="A546" i="2"/>
  <c r="A546" i="5" s="1"/>
  <c r="A545" i="4"/>
  <c r="E545" i="4"/>
  <c r="F545" i="4"/>
  <c r="C544" i="4"/>
  <c r="F546" i="4"/>
  <c r="E543" i="4"/>
  <c r="A553" i="2"/>
  <c r="A553" i="5" s="1"/>
  <c r="A552" i="4"/>
  <c r="F552" i="4"/>
  <c r="G551" i="4"/>
  <c r="D554" i="4"/>
  <c r="C552" i="4"/>
  <c r="F553" i="4"/>
  <c r="F551" i="4"/>
  <c r="F555" i="4"/>
  <c r="A561" i="2"/>
  <c r="A561" i="5" s="1"/>
  <c r="A560" i="4"/>
  <c r="D562" i="4"/>
  <c r="G562" i="4"/>
  <c r="A569" i="2"/>
  <c r="A569" i="5" s="1"/>
  <c r="A568" i="4"/>
  <c r="E569" i="4"/>
  <c r="C569" i="4"/>
  <c r="C567" i="4"/>
  <c r="F569" i="4"/>
  <c r="F567" i="4"/>
  <c r="D567" i="4"/>
  <c r="C568" i="4"/>
  <c r="A577" i="2"/>
  <c r="A577" i="5" s="1"/>
  <c r="A576" i="4"/>
  <c r="E578" i="4"/>
  <c r="G577" i="4"/>
  <c r="D576" i="4"/>
  <c r="C576" i="4"/>
  <c r="F577" i="4"/>
  <c r="D578" i="4"/>
  <c r="C578" i="4"/>
  <c r="G578" i="4"/>
  <c r="A585" i="2"/>
  <c r="A585" i="5" s="1"/>
  <c r="A584" i="4"/>
  <c r="F585" i="4"/>
  <c r="C585" i="4"/>
  <c r="A593" i="2"/>
  <c r="A593" i="5" s="1"/>
  <c r="A592" i="4"/>
  <c r="E594" i="4"/>
  <c r="D593" i="4"/>
  <c r="E591" i="4"/>
  <c r="D591" i="4"/>
  <c r="G594" i="4"/>
  <c r="G593" i="4"/>
  <c r="A600" i="4"/>
  <c r="A601" i="2"/>
  <c r="A601" i="5" s="1"/>
  <c r="G599" i="4"/>
  <c r="C599" i="4"/>
  <c r="C602" i="4"/>
  <c r="E602" i="4"/>
  <c r="G600" i="4"/>
  <c r="A609" i="2"/>
  <c r="A609" i="5" s="1"/>
  <c r="A608" i="4"/>
  <c r="C610" i="4"/>
  <c r="C608" i="4"/>
  <c r="F609" i="4"/>
  <c r="F607" i="4"/>
  <c r="A617" i="2"/>
  <c r="A617" i="5" s="1"/>
  <c r="A616" i="4"/>
  <c r="G619" i="4"/>
  <c r="E616" i="4"/>
  <c r="D617" i="4"/>
  <c r="E619" i="4"/>
  <c r="A625" i="2"/>
  <c r="A625" i="5" s="1"/>
  <c r="A624" i="4"/>
  <c r="C626" i="4"/>
  <c r="C627" i="4"/>
  <c r="I627" i="4" s="1"/>
  <c r="G623" i="4"/>
  <c r="E625" i="4"/>
  <c r="E623" i="4"/>
  <c r="A632" i="4"/>
  <c r="A633" i="2"/>
  <c r="A633" i="5" s="1"/>
  <c r="C632" i="4"/>
  <c r="F632" i="4"/>
  <c r="F634" i="4"/>
  <c r="F635" i="4"/>
  <c r="J635" i="4" s="1"/>
  <c r="E634" i="4"/>
  <c r="A641" i="2"/>
  <c r="A641" i="5" s="1"/>
  <c r="A640" i="4"/>
  <c r="D641" i="4"/>
  <c r="A650" i="2"/>
  <c r="A650" i="5" s="1"/>
  <c r="A649" i="4"/>
  <c r="D650" i="4"/>
  <c r="C649" i="4"/>
  <c r="G651" i="4"/>
  <c r="C648" i="4"/>
  <c r="E649" i="4"/>
  <c r="A657" i="2"/>
  <c r="A657" i="5" s="1"/>
  <c r="A656" i="4"/>
  <c r="G658" i="4"/>
  <c r="G656" i="4"/>
  <c r="A665" i="2"/>
  <c r="A665" i="5" s="1"/>
  <c r="A664" i="4"/>
  <c r="F663" i="4"/>
  <c r="F665" i="4"/>
  <c r="E667" i="4"/>
  <c r="J667" i="4" s="1"/>
  <c r="A673" i="2"/>
  <c r="A673" i="5" s="1"/>
  <c r="A672" i="4"/>
  <c r="C674" i="4"/>
  <c r="G672" i="4"/>
  <c r="F673" i="4"/>
  <c r="C675" i="4"/>
  <c r="I675" i="4" s="1"/>
  <c r="A681" i="2"/>
  <c r="A681" i="5" s="1"/>
  <c r="A680" i="4"/>
  <c r="C679" i="4"/>
  <c r="F683" i="4"/>
  <c r="E682" i="4"/>
  <c r="F680" i="4"/>
  <c r="C681" i="4"/>
  <c r="E679" i="4"/>
  <c r="E680" i="4"/>
  <c r="A690" i="2"/>
  <c r="A690" i="5" s="1"/>
  <c r="A689" i="4"/>
  <c r="C687" i="4"/>
  <c r="G687" i="4"/>
  <c r="C690" i="4"/>
  <c r="A697" i="2"/>
  <c r="A697" i="5" s="1"/>
  <c r="A696" i="4"/>
  <c r="C696" i="4"/>
  <c r="F698" i="4"/>
  <c r="F699" i="4"/>
  <c r="J699" i="4" s="1"/>
  <c r="G696" i="4"/>
  <c r="C697" i="4"/>
  <c r="E696" i="4"/>
  <c r="E698" i="4"/>
  <c r="G698" i="4"/>
  <c r="A705" i="2"/>
  <c r="A705" i="5" s="1"/>
  <c r="A704" i="4"/>
  <c r="G704" i="4"/>
  <c r="D705" i="4"/>
  <c r="G706" i="4"/>
  <c r="A713" i="2"/>
  <c r="A713" i="5" s="1"/>
  <c r="A712" i="4"/>
  <c r="C712" i="4"/>
  <c r="A720" i="4"/>
  <c r="A721" i="2"/>
  <c r="A721" i="5" s="1"/>
  <c r="E721" i="4"/>
  <c r="E722" i="4"/>
  <c r="F723" i="4"/>
  <c r="J723" i="4" s="1"/>
  <c r="C722" i="4"/>
  <c r="D719" i="4"/>
  <c r="G719" i="4"/>
  <c r="A729" i="2"/>
  <c r="A729" i="5" s="1"/>
  <c r="A728" i="4"/>
  <c r="F731" i="4"/>
  <c r="D728" i="4"/>
  <c r="C729" i="4"/>
  <c r="E730" i="4"/>
  <c r="C728" i="4"/>
  <c r="A369" i="2"/>
  <c r="A369" i="5" s="1"/>
  <c r="A368" i="4"/>
  <c r="G371" i="4"/>
  <c r="E370" i="4"/>
  <c r="C370" i="4"/>
  <c r="C367" i="4"/>
  <c r="E369" i="4"/>
  <c r="D370" i="4"/>
  <c r="D730" i="4"/>
  <c r="F730" i="4"/>
  <c r="G728" i="4"/>
  <c r="C727" i="4"/>
  <c r="E728" i="4"/>
  <c r="G731" i="4"/>
  <c r="C731" i="4"/>
  <c r="E729" i="4"/>
  <c r="F728" i="4"/>
  <c r="F727" i="4"/>
  <c r="G727" i="4"/>
  <c r="D729" i="4"/>
  <c r="D727" i="4"/>
  <c r="E731" i="4"/>
  <c r="F729" i="4"/>
  <c r="E727" i="4"/>
  <c r="C730" i="4"/>
  <c r="E720" i="4"/>
  <c r="G723" i="4"/>
  <c r="F721" i="4"/>
  <c r="D721" i="4"/>
  <c r="D720" i="4"/>
  <c r="G720" i="4"/>
  <c r="G721" i="4"/>
  <c r="E719" i="4"/>
  <c r="F720" i="4"/>
  <c r="C721" i="4"/>
  <c r="K723" i="4"/>
  <c r="F722" i="4"/>
  <c r="F719" i="4"/>
  <c r="D722" i="4"/>
  <c r="D714" i="4"/>
  <c r="D712" i="4"/>
  <c r="C714" i="4"/>
  <c r="E714" i="4"/>
  <c r="E712" i="4"/>
  <c r="G713" i="4"/>
  <c r="F714" i="4"/>
  <c r="F712" i="4"/>
  <c r="C715" i="4"/>
  <c r="G714" i="4"/>
  <c r="E713" i="4"/>
  <c r="E711" i="4"/>
  <c r="D713" i="4"/>
  <c r="C711" i="4"/>
  <c r="G712" i="4"/>
  <c r="F713" i="4"/>
  <c r="F711" i="4"/>
  <c r="D711" i="4"/>
  <c r="D703" i="4"/>
  <c r="G703" i="4"/>
  <c r="E705" i="4"/>
  <c r="E703" i="4"/>
  <c r="C706" i="4"/>
  <c r="C704" i="4"/>
  <c r="F705" i="4"/>
  <c r="F703" i="4"/>
  <c r="D706" i="4"/>
  <c r="G705" i="4"/>
  <c r="E706" i="4"/>
  <c r="E704" i="4"/>
  <c r="K707" i="4"/>
  <c r="J707" i="4"/>
  <c r="I707" i="4"/>
  <c r="D704" i="4"/>
  <c r="C705" i="4"/>
  <c r="C703" i="4"/>
  <c r="F706" i="4"/>
  <c r="F704" i="4"/>
  <c r="K699" i="4"/>
  <c r="E695" i="4"/>
  <c r="D697" i="4"/>
  <c r="D695" i="4"/>
  <c r="G697" i="4"/>
  <c r="E697" i="4"/>
  <c r="D698" i="4"/>
  <c r="D696" i="4"/>
  <c r="F696" i="4"/>
  <c r="F695" i="4"/>
  <c r="C698" i="4"/>
  <c r="K691" i="4"/>
  <c r="I691" i="4"/>
  <c r="F690" i="4"/>
  <c r="F688" i="4"/>
  <c r="J691" i="4"/>
  <c r="C689" i="4"/>
  <c r="G690" i="4"/>
  <c r="D689" i="4"/>
  <c r="D687" i="4"/>
  <c r="E689" i="4"/>
  <c r="C688" i="4"/>
  <c r="G688" i="4"/>
  <c r="E687" i="4"/>
  <c r="F689" i="4"/>
  <c r="D690" i="4"/>
  <c r="D688" i="4"/>
  <c r="F687" i="4"/>
  <c r="E690" i="4"/>
  <c r="E688" i="4"/>
  <c r="F682" i="4"/>
  <c r="D681" i="4"/>
  <c r="D679" i="4"/>
  <c r="G679" i="4"/>
  <c r="F679" i="4"/>
  <c r="C680" i="4"/>
  <c r="E681" i="4"/>
  <c r="D682" i="4"/>
  <c r="D680" i="4"/>
  <c r="F681" i="4"/>
  <c r="E683" i="4"/>
  <c r="C682" i="4"/>
  <c r="G681" i="4"/>
  <c r="F671" i="4"/>
  <c r="G673" i="4"/>
  <c r="D674" i="4"/>
  <c r="D672" i="4"/>
  <c r="K672" i="4" s="1"/>
  <c r="F672" i="4"/>
  <c r="D673" i="4"/>
  <c r="D671" i="4"/>
  <c r="C673" i="4"/>
  <c r="F674" i="4"/>
  <c r="G671" i="4"/>
  <c r="E673" i="4"/>
  <c r="E671" i="4"/>
  <c r="D665" i="4"/>
  <c r="D663" i="4"/>
  <c r="C666" i="4"/>
  <c r="E666" i="4"/>
  <c r="E664" i="4"/>
  <c r="C663" i="4"/>
  <c r="G665" i="4"/>
  <c r="G663" i="4"/>
  <c r="F666" i="4"/>
  <c r="F664" i="4"/>
  <c r="D666" i="4"/>
  <c r="C664" i="4"/>
  <c r="D664" i="4"/>
  <c r="E665" i="4"/>
  <c r="E663" i="4"/>
  <c r="K659" i="4"/>
  <c r="J659" i="4"/>
  <c r="I659" i="4"/>
  <c r="E657" i="4"/>
  <c r="E655" i="4"/>
  <c r="F657" i="4"/>
  <c r="F655" i="4"/>
  <c r="C658" i="4"/>
  <c r="C656" i="4"/>
  <c r="D656" i="4"/>
  <c r="E656" i="4"/>
  <c r="F658" i="4"/>
  <c r="F656" i="4"/>
  <c r="C657" i="4"/>
  <c r="C655" i="4"/>
  <c r="D658" i="4"/>
  <c r="E658" i="4"/>
  <c r="D657" i="4"/>
  <c r="D655" i="4"/>
  <c r="F650" i="4"/>
  <c r="E648" i="4"/>
  <c r="E647" i="4"/>
  <c r="D648" i="4"/>
  <c r="F648" i="4"/>
  <c r="G650" i="4"/>
  <c r="F647" i="4"/>
  <c r="F649" i="4"/>
  <c r="E651" i="4"/>
  <c r="J651" i="4" s="1"/>
  <c r="C647" i="4"/>
  <c r="G647" i="4"/>
  <c r="E650" i="4"/>
  <c r="D649" i="4"/>
  <c r="D647" i="4"/>
  <c r="I643" i="4"/>
  <c r="J643" i="4"/>
  <c r="K643" i="4"/>
  <c r="C642" i="4"/>
  <c r="C640" i="4"/>
  <c r="D639" i="4"/>
  <c r="G642" i="4"/>
  <c r="E641" i="4"/>
  <c r="E639" i="4"/>
  <c r="G640" i="4"/>
  <c r="C641" i="4"/>
  <c r="C639" i="4"/>
  <c r="D642" i="4"/>
  <c r="D640" i="4"/>
  <c r="F639" i="4"/>
  <c r="E642" i="4"/>
  <c r="E640" i="4"/>
  <c r="F641" i="4"/>
  <c r="F642" i="4"/>
  <c r="F640" i="4"/>
  <c r="K635" i="4"/>
  <c r="F631" i="4"/>
  <c r="E633" i="4"/>
  <c r="D634" i="4"/>
  <c r="D632" i="4"/>
  <c r="F633" i="4"/>
  <c r="D633" i="4"/>
  <c r="E631" i="4"/>
  <c r="C631" i="4"/>
  <c r="E632" i="4"/>
  <c r="D631" i="4"/>
  <c r="F623" i="4"/>
  <c r="D624" i="4"/>
  <c r="E626" i="4"/>
  <c r="F626" i="4"/>
  <c r="F624" i="4"/>
  <c r="D626" i="4"/>
  <c r="E624" i="4"/>
  <c r="C624" i="4"/>
  <c r="C625" i="4"/>
  <c r="C623" i="4"/>
  <c r="D625" i="4"/>
  <c r="D623" i="4"/>
  <c r="F618" i="4"/>
  <c r="C615" i="4"/>
  <c r="F619" i="4"/>
  <c r="E615" i="4"/>
  <c r="C618" i="4"/>
  <c r="C616" i="4"/>
  <c r="F616" i="4"/>
  <c r="E617" i="4"/>
  <c r="D618" i="4"/>
  <c r="F615" i="4"/>
  <c r="D615" i="4"/>
  <c r="F617" i="4"/>
  <c r="D616" i="4"/>
  <c r="G616" i="4"/>
  <c r="E618" i="4"/>
  <c r="D610" i="4"/>
  <c r="D608" i="4"/>
  <c r="I611" i="4"/>
  <c r="K611" i="4"/>
  <c r="J611" i="4"/>
  <c r="C607" i="4"/>
  <c r="F610" i="4"/>
  <c r="G609" i="4"/>
  <c r="C609" i="4"/>
  <c r="F608" i="4"/>
  <c r="D609" i="4"/>
  <c r="D607" i="4"/>
  <c r="G607" i="4"/>
  <c r="E609" i="4"/>
  <c r="E607" i="4"/>
  <c r="F601" i="4"/>
  <c r="C600" i="4"/>
  <c r="F602" i="4"/>
  <c r="D599" i="4"/>
  <c r="E599" i="4"/>
  <c r="D601" i="4"/>
  <c r="G602" i="4"/>
  <c r="F599" i="4"/>
  <c r="C601" i="4"/>
  <c r="F600" i="4"/>
  <c r="E603" i="4"/>
  <c r="J603" i="4" s="1"/>
  <c r="E592" i="4"/>
  <c r="G595" i="4"/>
  <c r="I595" i="4" s="1"/>
  <c r="F592" i="4"/>
  <c r="D592" i="4"/>
  <c r="E593" i="4"/>
  <c r="F593" i="4"/>
  <c r="F591" i="4"/>
  <c r="C593" i="4"/>
  <c r="C591" i="4"/>
  <c r="F594" i="4"/>
  <c r="D594" i="4"/>
  <c r="K595" i="4"/>
  <c r="J595" i="4"/>
  <c r="G592" i="4"/>
  <c r="G584" i="4"/>
  <c r="D583" i="4"/>
  <c r="G587" i="4"/>
  <c r="C583" i="4"/>
  <c r="D585" i="4"/>
  <c r="F583" i="4"/>
  <c r="E584" i="4"/>
  <c r="F584" i="4"/>
  <c r="E586" i="4"/>
  <c r="K586" i="4" s="1"/>
  <c r="C584" i="4"/>
  <c r="E585" i="4"/>
  <c r="D584" i="4"/>
  <c r="D587" i="4"/>
  <c r="K587" i="4" s="1"/>
  <c r="F586" i="4"/>
  <c r="G586" i="4"/>
  <c r="C579" i="4"/>
  <c r="E575" i="4"/>
  <c r="K575" i="4" s="1"/>
  <c r="D579" i="4"/>
  <c r="F575" i="4"/>
  <c r="G579" i="4"/>
  <c r="F576" i="4"/>
  <c r="F579" i="4"/>
  <c r="D577" i="4"/>
  <c r="K577" i="4" s="1"/>
  <c r="G576" i="4"/>
  <c r="F578" i="4"/>
  <c r="D568" i="4"/>
  <c r="E571" i="4"/>
  <c r="F571" i="4"/>
  <c r="G570" i="4"/>
  <c r="E570" i="4"/>
  <c r="K570" i="4" s="1"/>
  <c r="E568" i="4"/>
  <c r="G568" i="4"/>
  <c r="F570" i="4"/>
  <c r="F568" i="4"/>
  <c r="E567" i="4"/>
  <c r="D571" i="4"/>
  <c r="F560" i="4"/>
  <c r="C563" i="4"/>
  <c r="C562" i="4"/>
  <c r="E562" i="4"/>
  <c r="G563" i="4"/>
  <c r="E559" i="4"/>
  <c r="F559" i="4"/>
  <c r="D561" i="4"/>
  <c r="J561" i="4" s="1"/>
  <c r="D560" i="4"/>
  <c r="C560" i="4"/>
  <c r="F562" i="4"/>
  <c r="F563" i="4"/>
  <c r="D559" i="4"/>
  <c r="G560" i="4"/>
  <c r="G555" i="4"/>
  <c r="D551" i="4"/>
  <c r="D553" i="4"/>
  <c r="G553" i="4"/>
  <c r="D552" i="4"/>
  <c r="C553" i="4"/>
  <c r="E554" i="4"/>
  <c r="E555" i="4"/>
  <c r="F554" i="4"/>
  <c r="E551" i="4"/>
  <c r="G552" i="4"/>
  <c r="G554" i="4"/>
  <c r="G544" i="4"/>
  <c r="D545" i="4"/>
  <c r="D543" i="4"/>
  <c r="F543" i="4"/>
  <c r="F547" i="4"/>
  <c r="C546" i="4"/>
  <c r="E546" i="4"/>
  <c r="G546" i="4"/>
  <c r="D547" i="4"/>
  <c r="D544" i="4"/>
  <c r="E544" i="4"/>
  <c r="F544" i="4"/>
  <c r="E547" i="4"/>
  <c r="G547" i="4"/>
  <c r="E536" i="4"/>
  <c r="E535" i="4"/>
  <c r="F538" i="4"/>
  <c r="J538" i="4" s="1"/>
  <c r="F536" i="4"/>
  <c r="F535" i="4"/>
  <c r="G536" i="4"/>
  <c r="D536" i="4"/>
  <c r="D535" i="4"/>
  <c r="F539" i="4"/>
  <c r="K538" i="4"/>
  <c r="I538" i="4"/>
  <c r="D539" i="4"/>
  <c r="D537" i="4"/>
  <c r="C537" i="4"/>
  <c r="E539" i="4"/>
  <c r="G539" i="4"/>
  <c r="E528" i="4"/>
  <c r="E527" i="4"/>
  <c r="E530" i="4"/>
  <c r="F528" i="4"/>
  <c r="C528" i="4"/>
  <c r="F527" i="4"/>
  <c r="F530" i="4"/>
  <c r="D528" i="4"/>
  <c r="F531" i="4"/>
  <c r="G528" i="4"/>
  <c r="G530" i="4"/>
  <c r="E531" i="4"/>
  <c r="D529" i="4"/>
  <c r="C529" i="4"/>
  <c r="G529" i="4"/>
  <c r="D531" i="4"/>
  <c r="C527" i="4"/>
  <c r="G531" i="4"/>
  <c r="E522" i="4"/>
  <c r="F523" i="4"/>
  <c r="D523" i="4"/>
  <c r="F522" i="4"/>
  <c r="D520" i="4"/>
  <c r="E520" i="4"/>
  <c r="F520" i="4"/>
  <c r="G520" i="4"/>
  <c r="G519" i="4"/>
  <c r="D519" i="4"/>
  <c r="E519" i="4"/>
  <c r="G521" i="4"/>
  <c r="E515" i="4"/>
  <c r="E512" i="4"/>
  <c r="F515" i="4"/>
  <c r="F512" i="4"/>
  <c r="C513" i="4"/>
  <c r="E514" i="4"/>
  <c r="D515" i="4"/>
  <c r="F511" i="4"/>
  <c r="C514" i="4"/>
  <c r="C512" i="4"/>
  <c r="D513" i="4"/>
  <c r="G514" i="4"/>
  <c r="F514" i="4"/>
  <c r="E511" i="4"/>
  <c r="D512" i="4"/>
  <c r="F504" i="4"/>
  <c r="E506" i="4"/>
  <c r="E507" i="4"/>
  <c r="C506" i="4"/>
  <c r="F506" i="4"/>
  <c r="D504" i="4"/>
  <c r="G504" i="4"/>
  <c r="G507" i="4"/>
  <c r="D507" i="4"/>
  <c r="D503" i="4"/>
  <c r="E496" i="4"/>
  <c r="E495" i="4"/>
  <c r="G498" i="4"/>
  <c r="G497" i="4"/>
  <c r="F496" i="4"/>
  <c r="D495" i="4"/>
  <c r="E498" i="4"/>
  <c r="C499" i="4"/>
  <c r="C498" i="4"/>
  <c r="F498" i="4"/>
  <c r="F499" i="4"/>
  <c r="F488" i="4"/>
  <c r="C491" i="4"/>
  <c r="F487" i="4"/>
  <c r="G490" i="4"/>
  <c r="F491" i="4"/>
  <c r="G491" i="4"/>
  <c r="K489" i="4"/>
  <c r="E491" i="4"/>
  <c r="G489" i="4"/>
  <c r="E487" i="4"/>
  <c r="E490" i="4"/>
  <c r="K490" i="4" s="1"/>
  <c r="D488" i="4"/>
  <c r="D487" i="4"/>
  <c r="F490" i="4"/>
  <c r="F482" i="4"/>
  <c r="G481" i="4"/>
  <c r="D480" i="4"/>
  <c r="D483" i="4"/>
  <c r="E482" i="4"/>
  <c r="F480" i="4"/>
  <c r="C480" i="4"/>
  <c r="E480" i="4"/>
  <c r="D481" i="4"/>
  <c r="E479" i="4"/>
  <c r="G483" i="4"/>
  <c r="G472" i="4"/>
  <c r="F475" i="4"/>
  <c r="E475" i="4"/>
  <c r="E472" i="4"/>
  <c r="E471" i="4"/>
  <c r="D471" i="4"/>
  <c r="G474" i="4"/>
  <c r="F472" i="4"/>
  <c r="F471" i="4"/>
  <c r="E474" i="4"/>
  <c r="K474" i="4" s="1"/>
  <c r="G475" i="4"/>
  <c r="G464" i="4"/>
  <c r="F467" i="4"/>
  <c r="D463" i="4"/>
  <c r="G466" i="4"/>
  <c r="C464" i="4"/>
  <c r="E464" i="4"/>
  <c r="E463" i="4"/>
  <c r="G465" i="4"/>
  <c r="F464" i="4"/>
  <c r="F463" i="4"/>
  <c r="E466" i="4"/>
  <c r="K466" i="4" s="1"/>
  <c r="E467" i="4"/>
  <c r="E458" i="4"/>
  <c r="E459" i="4"/>
  <c r="F456" i="4"/>
  <c r="F458" i="4"/>
  <c r="G458" i="4"/>
  <c r="G456" i="4"/>
  <c r="D455" i="4"/>
  <c r="E455" i="4"/>
  <c r="G457" i="4"/>
  <c r="F455" i="4"/>
  <c r="E451" i="4"/>
  <c r="G450" i="4"/>
  <c r="G449" i="4"/>
  <c r="C450" i="4"/>
  <c r="C448" i="4"/>
  <c r="E447" i="4"/>
  <c r="D449" i="4"/>
  <c r="D447" i="4"/>
  <c r="F447" i="4"/>
  <c r="D451" i="4"/>
  <c r="D448" i="4"/>
  <c r="E450" i="4"/>
  <c r="E439" i="4"/>
  <c r="F439" i="4"/>
  <c r="G442" i="4"/>
  <c r="F440" i="4"/>
  <c r="C441" i="4"/>
  <c r="G440" i="4"/>
  <c r="G441" i="4"/>
  <c r="G443" i="4"/>
  <c r="K442" i="4"/>
  <c r="J442" i="4"/>
  <c r="D440" i="4"/>
  <c r="D443" i="4"/>
  <c r="F443" i="4"/>
  <c r="D441" i="4"/>
  <c r="F434" i="4"/>
  <c r="G432" i="4"/>
  <c r="E431" i="4"/>
  <c r="I431" i="4" s="1"/>
  <c r="E434" i="4"/>
  <c r="D432" i="4"/>
  <c r="C433" i="4"/>
  <c r="G434" i="4"/>
  <c r="D435" i="4"/>
  <c r="E432" i="4"/>
  <c r="E435" i="4"/>
  <c r="C432" i="4"/>
  <c r="E427" i="4"/>
  <c r="G427" i="4"/>
  <c r="E424" i="4"/>
  <c r="E423" i="4"/>
  <c r="D427" i="4"/>
  <c r="F424" i="4"/>
  <c r="F423" i="4"/>
  <c r="D423" i="4"/>
  <c r="C424" i="4"/>
  <c r="C427" i="4"/>
  <c r="C426" i="4"/>
  <c r="E426" i="4"/>
  <c r="G426" i="4"/>
  <c r="G417" i="4"/>
  <c r="E416" i="4"/>
  <c r="E418" i="4"/>
  <c r="G419" i="4"/>
  <c r="F419" i="4"/>
  <c r="E419" i="4"/>
  <c r="F416" i="4"/>
  <c r="E415" i="4"/>
  <c r="F418" i="4"/>
  <c r="C419" i="4"/>
  <c r="F415" i="4"/>
  <c r="G416" i="4"/>
  <c r="K410" i="4"/>
  <c r="D409" i="4"/>
  <c r="G411" i="4"/>
  <c r="F410" i="4"/>
  <c r="J410" i="4" s="1"/>
  <c r="C409" i="4"/>
  <c r="E411" i="4"/>
  <c r="D407" i="4"/>
  <c r="E407" i="4"/>
  <c r="F411" i="4"/>
  <c r="G408" i="4"/>
  <c r="F407" i="4"/>
  <c r="D401" i="4"/>
  <c r="G402" i="4"/>
  <c r="G403" i="4"/>
  <c r="D399" i="4"/>
  <c r="F402" i="4"/>
  <c r="E402" i="4"/>
  <c r="E400" i="4"/>
  <c r="C402" i="4"/>
  <c r="G400" i="4"/>
  <c r="G401" i="4"/>
  <c r="E399" i="4"/>
  <c r="F400" i="4"/>
  <c r="D400" i="4"/>
  <c r="D403" i="4"/>
  <c r="D393" i="4"/>
  <c r="C392" i="4"/>
  <c r="F395" i="4"/>
  <c r="G393" i="4"/>
  <c r="F394" i="4"/>
  <c r="C394" i="4"/>
  <c r="D391" i="4"/>
  <c r="G392" i="4"/>
  <c r="E392" i="4"/>
  <c r="D395" i="4"/>
  <c r="C393" i="4"/>
  <c r="E395" i="4"/>
  <c r="F392" i="4"/>
  <c r="E391" i="4"/>
  <c r="F391" i="4"/>
  <c r="G395" i="4"/>
  <c r="E387" i="4"/>
  <c r="E384" i="4"/>
  <c r="G384" i="4"/>
  <c r="G386" i="4"/>
  <c r="F384" i="4"/>
  <c r="C385" i="4"/>
  <c r="D387" i="4"/>
  <c r="D383" i="4"/>
  <c r="E383" i="4"/>
  <c r="F383" i="4"/>
  <c r="C386" i="4"/>
  <c r="E386" i="4"/>
  <c r="D376" i="4"/>
  <c r="C377" i="4"/>
  <c r="E379" i="4"/>
  <c r="G379" i="4"/>
  <c r="E376" i="4"/>
  <c r="E378" i="4"/>
  <c r="K378" i="4" s="1"/>
  <c r="F376" i="4"/>
  <c r="F378" i="4"/>
  <c r="G377" i="4"/>
  <c r="G378" i="4"/>
  <c r="E375" i="4"/>
  <c r="K375" i="4" s="1"/>
  <c r="G376" i="4"/>
  <c r="C376" i="4"/>
  <c r="D377" i="4"/>
  <c r="F375" i="4"/>
  <c r="D379" i="4"/>
  <c r="F368" i="4"/>
  <c r="F371" i="4"/>
  <c r="D369" i="4"/>
  <c r="E367" i="4"/>
  <c r="C369" i="4"/>
  <c r="F367" i="4"/>
  <c r="G369" i="4"/>
  <c r="D371" i="4"/>
  <c r="D368" i="4"/>
  <c r="K368" i="4" s="1"/>
  <c r="C361" i="4"/>
  <c r="C360" i="4"/>
  <c r="G363" i="4"/>
  <c r="F359" i="4"/>
  <c r="F363" i="4"/>
  <c r="G360" i="4"/>
  <c r="G361" i="4"/>
  <c r="E359" i="4"/>
  <c r="E360" i="4"/>
  <c r="D359" i="4"/>
  <c r="E363" i="4"/>
  <c r="K363" i="4" s="1"/>
  <c r="F360" i="4"/>
  <c r="D360" i="4"/>
  <c r="C359" i="4"/>
  <c r="F351" i="4"/>
  <c r="F354" i="4"/>
  <c r="D353" i="4"/>
  <c r="K353" i="4" s="1"/>
  <c r="D352" i="4"/>
  <c r="G352" i="4"/>
  <c r="G353" i="4"/>
  <c r="D351" i="4"/>
  <c r="G354" i="4"/>
  <c r="E352" i="4"/>
  <c r="E351" i="4"/>
  <c r="G355" i="4"/>
  <c r="E344" i="4"/>
  <c r="E343" i="4"/>
  <c r="E347" i="4"/>
  <c r="E346" i="4"/>
  <c r="K345" i="4"/>
  <c r="C346" i="4"/>
  <c r="F346" i="4"/>
  <c r="F344" i="4"/>
  <c r="F343" i="4"/>
  <c r="F347" i="4"/>
  <c r="G345" i="4"/>
  <c r="I345" i="4" s="1"/>
  <c r="D343" i="4"/>
  <c r="G346" i="4"/>
  <c r="D336" i="4"/>
  <c r="G338" i="4"/>
  <c r="E338" i="4"/>
  <c r="E335" i="4"/>
  <c r="K339" i="4"/>
  <c r="J339" i="4"/>
  <c r="I339" i="4"/>
  <c r="F336" i="4"/>
  <c r="F335" i="4"/>
  <c r="D337" i="4"/>
  <c r="C335" i="4"/>
  <c r="F330" i="4"/>
  <c r="G328" i="4"/>
  <c r="C328" i="4"/>
  <c r="E328" i="4"/>
  <c r="E327" i="4"/>
  <c r="D327" i="4"/>
  <c r="E331" i="4"/>
  <c r="F328" i="4"/>
  <c r="F327" i="4"/>
  <c r="G330" i="4"/>
  <c r="D331" i="4"/>
  <c r="C330" i="4"/>
  <c r="G331" i="4"/>
  <c r="F322" i="4"/>
  <c r="G321" i="4"/>
  <c r="E320" i="4"/>
  <c r="F323" i="4"/>
  <c r="F319" i="4"/>
  <c r="E319" i="4"/>
  <c r="F320" i="4"/>
  <c r="C322" i="4"/>
  <c r="E323" i="4"/>
  <c r="D311" i="4"/>
  <c r="E314" i="4"/>
  <c r="D313" i="4"/>
  <c r="C313" i="4"/>
  <c r="F314" i="4"/>
  <c r="G315" i="4"/>
  <c r="C312" i="4"/>
  <c r="F311" i="4"/>
  <c r="E312" i="4"/>
  <c r="F312" i="4"/>
  <c r="C311" i="4"/>
  <c r="G311" i="4"/>
  <c r="D315" i="4"/>
  <c r="D312" i="4"/>
  <c r="F315" i="4"/>
  <c r="C314" i="4"/>
  <c r="D305" i="4"/>
  <c r="E306" i="4"/>
  <c r="F306" i="4"/>
  <c r="G306" i="4"/>
  <c r="C304" i="4"/>
  <c r="E303" i="4"/>
  <c r="G305" i="4"/>
  <c r="D307" i="4"/>
  <c r="E304" i="4"/>
  <c r="D303" i="4"/>
  <c r="F303" i="4"/>
  <c r="E307" i="4"/>
  <c r="F304" i="4"/>
  <c r="C306" i="4"/>
  <c r="G307" i="4"/>
  <c r="D296" i="4"/>
  <c r="E296" i="4"/>
  <c r="F296" i="4"/>
  <c r="G296" i="4"/>
  <c r="E295" i="4"/>
  <c r="F299" i="4"/>
  <c r="D297" i="4"/>
  <c r="I297" i="4" s="1"/>
  <c r="F295" i="4"/>
  <c r="E298" i="4"/>
  <c r="D295" i="4"/>
  <c r="F291" i="4"/>
  <c r="D288" i="4"/>
  <c r="F290" i="4"/>
  <c r="C289" i="4"/>
  <c r="F287" i="4"/>
  <c r="G288" i="4"/>
  <c r="E290" i="4"/>
  <c r="D291" i="4"/>
  <c r="E288" i="4"/>
  <c r="G289" i="4"/>
  <c r="D283" i="4"/>
  <c r="D281" i="4"/>
  <c r="C280" i="4"/>
  <c r="G283" i="4"/>
  <c r="E283" i="4"/>
  <c r="D279" i="4"/>
  <c r="F279" i="4"/>
  <c r="F283" i="4"/>
  <c r="E282" i="4"/>
  <c r="G280" i="4"/>
  <c r="E280" i="4"/>
  <c r="F282" i="4"/>
  <c r="E279" i="4"/>
  <c r="F280" i="4"/>
  <c r="D280" i="4"/>
  <c r="C281" i="4"/>
  <c r="C279" i="4"/>
  <c r="G279" i="4"/>
  <c r="F275" i="4"/>
  <c r="E272" i="4"/>
  <c r="D275" i="4"/>
  <c r="G272" i="4"/>
  <c r="C272" i="4"/>
  <c r="F272" i="4"/>
  <c r="C273" i="4"/>
  <c r="C274" i="4"/>
  <c r="K274" i="4" s="1"/>
  <c r="G273" i="4"/>
  <c r="F274" i="4"/>
  <c r="D273" i="4"/>
  <c r="E271" i="4"/>
  <c r="C264" i="4"/>
  <c r="E263" i="4"/>
  <c r="E264" i="4"/>
  <c r="C266" i="4"/>
  <c r="E266" i="4"/>
  <c r="F264" i="4"/>
  <c r="F266" i="4"/>
  <c r="F267" i="4"/>
  <c r="E267" i="4"/>
  <c r="D263" i="4"/>
  <c r="K263" i="4" s="1"/>
  <c r="G264" i="4"/>
  <c r="G265" i="4"/>
  <c r="D265" i="4"/>
  <c r="K265" i="4" s="1"/>
  <c r="D267" i="4"/>
  <c r="C256" i="4"/>
  <c r="G258" i="4"/>
  <c r="D259" i="4"/>
  <c r="E259" i="4"/>
  <c r="D255" i="4"/>
  <c r="E256" i="4"/>
  <c r="F255" i="4"/>
  <c r="F259" i="4"/>
  <c r="E255" i="4"/>
  <c r="F256" i="4"/>
  <c r="C257" i="4"/>
  <c r="F258" i="4"/>
  <c r="G256" i="4"/>
  <c r="G259" i="4"/>
  <c r="D256" i="4"/>
  <c r="G257" i="4"/>
  <c r="F248" i="4"/>
  <c r="C251" i="4"/>
  <c r="E247" i="4"/>
  <c r="D247" i="4"/>
  <c r="F247" i="4"/>
  <c r="D249" i="4"/>
  <c r="G250" i="4"/>
  <c r="C250" i="4"/>
  <c r="E250" i="4"/>
  <c r="F251" i="4"/>
  <c r="D248" i="4"/>
  <c r="F250" i="4"/>
  <c r="F239" i="4"/>
  <c r="C242" i="4"/>
  <c r="D241" i="4"/>
  <c r="D240" i="4"/>
  <c r="C240" i="4"/>
  <c r="E242" i="4"/>
  <c r="F242" i="4"/>
  <c r="D243" i="4"/>
  <c r="C241" i="4"/>
  <c r="D239" i="4"/>
  <c r="F243" i="4"/>
  <c r="G240" i="4"/>
  <c r="E240" i="4"/>
  <c r="E239" i="4"/>
  <c r="G241" i="4"/>
  <c r="E243" i="4"/>
  <c r="E231" i="4"/>
  <c r="D231" i="4"/>
  <c r="C231" i="4"/>
  <c r="F232" i="4"/>
  <c r="D232" i="4"/>
  <c r="E234" i="4"/>
  <c r="G234" i="4"/>
  <c r="E235" i="4"/>
  <c r="F231" i="4"/>
  <c r="C233" i="4"/>
  <c r="F234" i="4"/>
  <c r="E232" i="4"/>
  <c r="D233" i="4"/>
  <c r="G232" i="4"/>
  <c r="C232" i="4"/>
  <c r="F235" i="4"/>
  <c r="D227" i="4"/>
  <c r="E227" i="4"/>
  <c r="D225" i="4"/>
  <c r="G227" i="4"/>
  <c r="E223" i="4"/>
  <c r="G226" i="4"/>
  <c r="F223" i="4"/>
  <c r="C224" i="4"/>
  <c r="E226" i="4"/>
  <c r="G225" i="4"/>
  <c r="E224" i="4"/>
  <c r="C226" i="4"/>
  <c r="D223" i="4"/>
  <c r="K223" i="4" s="1"/>
  <c r="F226" i="4"/>
  <c r="F227" i="4"/>
  <c r="E216" i="4"/>
  <c r="D216" i="4"/>
  <c r="G216" i="4"/>
  <c r="F216" i="4"/>
  <c r="D215" i="4"/>
  <c r="D219" i="4"/>
  <c r="E219" i="4"/>
  <c r="G217" i="4"/>
  <c r="G218" i="4"/>
  <c r="F219" i="4"/>
  <c r="E215" i="4"/>
  <c r="C215" i="4"/>
  <c r="C216" i="4"/>
  <c r="F215" i="4"/>
  <c r="E218" i="4"/>
  <c r="J218" i="4" s="1"/>
  <c r="D207" i="4"/>
  <c r="D208" i="4"/>
  <c r="C208" i="4"/>
  <c r="E210" i="4"/>
  <c r="F210" i="4"/>
  <c r="F208" i="4"/>
  <c r="G208" i="4"/>
  <c r="G210" i="4"/>
  <c r="G211" i="4"/>
  <c r="E208" i="4"/>
  <c r="D209" i="4"/>
  <c r="K209" i="4" s="1"/>
  <c r="E207" i="4"/>
  <c r="F211" i="4"/>
  <c r="J211" i="4" s="1"/>
  <c r="E199" i="4"/>
  <c r="F200" i="4"/>
  <c r="F199" i="4"/>
  <c r="D203" i="4"/>
  <c r="G203" i="4"/>
  <c r="E202" i="4"/>
  <c r="E203" i="4"/>
  <c r="C199" i="4"/>
  <c r="C200" i="4"/>
  <c r="C202" i="4"/>
  <c r="F195" i="4"/>
  <c r="F192" i="4"/>
  <c r="F194" i="4"/>
  <c r="E194" i="4"/>
  <c r="C192" i="4"/>
  <c r="G194" i="4"/>
  <c r="G195" i="4"/>
  <c r="D195" i="4"/>
  <c r="F193" i="4"/>
  <c r="C195" i="4"/>
  <c r="E191" i="4"/>
  <c r="J191" i="4" s="1"/>
  <c r="E195" i="4"/>
  <c r="G192" i="4"/>
  <c r="C184" i="4"/>
  <c r="C186" i="4"/>
  <c r="G185" i="4"/>
  <c r="D183" i="4"/>
  <c r="F184" i="4"/>
  <c r="F187" i="4"/>
  <c r="E186" i="4"/>
  <c r="D187" i="4"/>
  <c r="E187" i="4"/>
  <c r="D184" i="4"/>
  <c r="E183" i="4"/>
  <c r="F183" i="4"/>
  <c r="D185" i="4"/>
  <c r="K185" i="4" s="1"/>
  <c r="F186" i="4"/>
  <c r="C176" i="4"/>
  <c r="F176" i="4"/>
  <c r="E178" i="4"/>
  <c r="E175" i="4"/>
  <c r="D175" i="4"/>
  <c r="F179" i="4"/>
  <c r="F178" i="4"/>
  <c r="F175" i="4"/>
  <c r="G176" i="4"/>
  <c r="C175" i="4"/>
  <c r="D167" i="4"/>
  <c r="C170" i="4"/>
  <c r="E167" i="4"/>
  <c r="D171" i="4"/>
  <c r="G171" i="4"/>
  <c r="E168" i="4"/>
  <c r="F167" i="4"/>
  <c r="E171" i="4"/>
  <c r="F170" i="4"/>
  <c r="G169" i="4"/>
  <c r="G170" i="4"/>
  <c r="F168" i="4"/>
  <c r="C169" i="4"/>
  <c r="F171" i="4"/>
  <c r="G168" i="4"/>
  <c r="F159" i="4"/>
  <c r="F163" i="4"/>
  <c r="E162" i="4"/>
  <c r="C161" i="4"/>
  <c r="E163" i="4"/>
  <c r="E160" i="4"/>
  <c r="E159" i="4"/>
  <c r="F162" i="4"/>
  <c r="G161" i="4"/>
  <c r="F160" i="4"/>
  <c r="D160" i="4"/>
  <c r="E154" i="4"/>
  <c r="K154" i="4" s="1"/>
  <c r="E155" i="4"/>
  <c r="F152" i="4"/>
  <c r="E151" i="4"/>
  <c r="C151" i="4"/>
  <c r="F154" i="4"/>
  <c r="C152" i="4"/>
  <c r="D155" i="4"/>
  <c r="E152" i="4"/>
  <c r="F151" i="4"/>
  <c r="G152" i="4"/>
  <c r="E143" i="4"/>
  <c r="E146" i="4"/>
  <c r="F146" i="4"/>
  <c r="F147" i="4"/>
  <c r="C147" i="4"/>
  <c r="C145" i="4"/>
  <c r="E147" i="4"/>
  <c r="G146" i="4"/>
  <c r="F144" i="4"/>
  <c r="D145" i="4"/>
  <c r="G147" i="4"/>
  <c r="D143" i="4"/>
  <c r="G144" i="4"/>
  <c r="F138" i="4"/>
  <c r="C138" i="4"/>
  <c r="G136" i="4"/>
  <c r="F135" i="4"/>
  <c r="F136" i="4"/>
  <c r="C137" i="4"/>
  <c r="D136" i="4"/>
  <c r="D139" i="4"/>
  <c r="K139" i="4" s="1"/>
  <c r="F139" i="4"/>
  <c r="E135" i="4"/>
  <c r="G128" i="4"/>
  <c r="D127" i="4"/>
  <c r="F127" i="4"/>
  <c r="C128" i="4"/>
  <c r="G130" i="4"/>
  <c r="E131" i="4"/>
  <c r="F131" i="4"/>
  <c r="E128" i="4"/>
  <c r="E130" i="4"/>
  <c r="F128" i="4"/>
  <c r="F130" i="4"/>
  <c r="F119" i="4"/>
  <c r="G122" i="4"/>
  <c r="D123" i="4"/>
  <c r="K123" i="4" s="1"/>
  <c r="G121" i="4"/>
  <c r="E122" i="4"/>
  <c r="D121" i="4"/>
  <c r="D119" i="4"/>
  <c r="C122" i="4"/>
  <c r="C119" i="4"/>
  <c r="C111" i="4"/>
  <c r="D115" i="4"/>
  <c r="E112" i="4"/>
  <c r="F112" i="4"/>
  <c r="E111" i="4"/>
  <c r="C112" i="4"/>
  <c r="D111" i="4"/>
  <c r="F111" i="4"/>
  <c r="C114" i="4"/>
  <c r="D113" i="4"/>
  <c r="E115" i="4"/>
  <c r="F114" i="4"/>
  <c r="G111" i="4"/>
  <c r="D107" i="4"/>
  <c r="E106" i="4"/>
  <c r="E104" i="4"/>
  <c r="F103" i="4"/>
  <c r="G105" i="4"/>
  <c r="F104" i="4"/>
  <c r="C105" i="4"/>
  <c r="F106" i="4"/>
  <c r="E103" i="4"/>
  <c r="D104" i="4"/>
  <c r="D96" i="4"/>
  <c r="G98" i="4"/>
  <c r="E96" i="4"/>
  <c r="F96" i="4"/>
  <c r="G97" i="4"/>
  <c r="E99" i="4"/>
  <c r="F99" i="4"/>
  <c r="G99" i="4"/>
  <c r="C97" i="4"/>
  <c r="E95" i="4"/>
  <c r="E98" i="4"/>
  <c r="C96" i="4"/>
  <c r="D97" i="4"/>
  <c r="F95" i="4"/>
  <c r="F98" i="4"/>
  <c r="F90" i="4"/>
  <c r="F91" i="4"/>
  <c r="D87" i="4"/>
  <c r="D91" i="4"/>
  <c r="E91" i="4"/>
  <c r="C89" i="4"/>
  <c r="F88" i="4"/>
  <c r="D88" i="4"/>
  <c r="C87" i="4"/>
  <c r="F87" i="4"/>
  <c r="E90" i="4"/>
  <c r="C80" i="4"/>
  <c r="E80" i="4"/>
  <c r="E79" i="4"/>
  <c r="F82" i="4"/>
  <c r="C82" i="4"/>
  <c r="D81" i="4"/>
  <c r="D80" i="4"/>
  <c r="F83" i="4"/>
  <c r="E83" i="4"/>
  <c r="G82" i="4"/>
  <c r="G83" i="4"/>
  <c r="F74" i="4"/>
  <c r="D73" i="4"/>
  <c r="K73" i="4" s="1"/>
  <c r="C74" i="4"/>
  <c r="D75" i="4"/>
  <c r="C72" i="4"/>
  <c r="E74" i="4"/>
  <c r="C75" i="4"/>
  <c r="D71" i="4"/>
  <c r="E71" i="4"/>
  <c r="E75" i="4"/>
  <c r="G74" i="4"/>
  <c r="E72" i="4"/>
  <c r="F71" i="4"/>
  <c r="F75" i="4"/>
  <c r="E63" i="4"/>
  <c r="F63" i="4"/>
  <c r="C63" i="4"/>
  <c r="G64" i="4"/>
  <c r="F65" i="4"/>
  <c r="G66" i="4"/>
  <c r="E66" i="4"/>
  <c r="E67" i="4"/>
  <c r="G67" i="4"/>
  <c r="E58" i="4"/>
  <c r="G56" i="4"/>
  <c r="G59" i="4"/>
  <c r="C57" i="4"/>
  <c r="E56" i="4"/>
  <c r="D55" i="4"/>
  <c r="E59" i="4"/>
  <c r="F56" i="4"/>
  <c r="C58" i="4"/>
  <c r="F59" i="4"/>
  <c r="E50" i="4"/>
  <c r="F48" i="4"/>
  <c r="C50" i="4"/>
  <c r="F50" i="4"/>
  <c r="D48" i="4"/>
  <c r="G48" i="4"/>
  <c r="G50" i="4"/>
  <c r="G49" i="4"/>
  <c r="F51" i="4"/>
  <c r="E47" i="4"/>
  <c r="E51" i="4"/>
  <c r="G41" i="4"/>
  <c r="F40" i="4"/>
  <c r="C42" i="4"/>
  <c r="E43" i="4"/>
  <c r="G43" i="4"/>
  <c r="D39" i="4"/>
  <c r="E39" i="4"/>
  <c r="F43" i="4"/>
  <c r="E40" i="4"/>
  <c r="D43" i="4"/>
  <c r="F42" i="4"/>
  <c r="D41" i="4"/>
  <c r="F39" i="4"/>
  <c r="C40" i="4"/>
  <c r="C33" i="4"/>
  <c r="D31" i="4"/>
  <c r="C32" i="4"/>
  <c r="F32" i="4"/>
  <c r="D32" i="4"/>
  <c r="C34" i="4"/>
  <c r="D35" i="4"/>
  <c r="K35" i="4" s="1"/>
  <c r="F35" i="4"/>
  <c r="F33" i="4"/>
  <c r="G33" i="4"/>
  <c r="G31" i="4"/>
  <c r="F23" i="4"/>
  <c r="G27" i="4"/>
  <c r="D25" i="4"/>
  <c r="E25" i="4"/>
  <c r="E26" i="4"/>
  <c r="C23" i="4"/>
  <c r="G26" i="4"/>
  <c r="E27" i="4"/>
  <c r="F26" i="4"/>
  <c r="C24" i="4"/>
  <c r="D23" i="4"/>
  <c r="F15" i="4"/>
  <c r="E17" i="4"/>
  <c r="E16" i="4"/>
  <c r="D16" i="4"/>
  <c r="F16" i="4"/>
  <c r="F17" i="4"/>
  <c r="E19" i="4"/>
  <c r="D18" i="4"/>
  <c r="F18" i="4"/>
  <c r="G18" i="4"/>
  <c r="D15" i="4"/>
  <c r="C19" i="4"/>
  <c r="C15" i="4"/>
  <c r="C17" i="4"/>
  <c r="C18" i="4"/>
  <c r="K355" i="4" l="1"/>
  <c r="A7" i="5"/>
  <c r="A8" i="2"/>
  <c r="A7" i="4"/>
  <c r="J177" i="4"/>
  <c r="A259" i="4"/>
  <c r="A259" i="5"/>
  <c r="I129" i="4"/>
  <c r="A267" i="4"/>
  <c r="A267" i="5"/>
  <c r="K667" i="4"/>
  <c r="K608" i="4"/>
  <c r="I521" i="4"/>
  <c r="J521" i="4"/>
  <c r="J497" i="4"/>
  <c r="I479" i="4"/>
  <c r="K425" i="4"/>
  <c r="J249" i="4"/>
  <c r="K146" i="4"/>
  <c r="K47" i="4"/>
  <c r="K713" i="4"/>
  <c r="K712" i="4"/>
  <c r="K602" i="4"/>
  <c r="K569" i="4"/>
  <c r="J505" i="4"/>
  <c r="I57" i="4"/>
  <c r="K66" i="4"/>
  <c r="J296" i="4"/>
  <c r="J168" i="4"/>
  <c r="K104" i="4"/>
  <c r="K199" i="4"/>
  <c r="I351" i="4"/>
  <c r="K503" i="4"/>
  <c r="I667" i="4"/>
  <c r="K544" i="4"/>
  <c r="J56" i="4"/>
  <c r="K71" i="4"/>
  <c r="J171" i="4"/>
  <c r="J313" i="4"/>
  <c r="J384" i="4"/>
  <c r="K402" i="4"/>
  <c r="J416" i="4"/>
  <c r="K674" i="4"/>
  <c r="J362" i="4"/>
  <c r="I155" i="4"/>
  <c r="J471" i="4"/>
  <c r="J90" i="4"/>
  <c r="K48" i="4"/>
  <c r="K554" i="4"/>
  <c r="J690" i="4"/>
  <c r="J545" i="4"/>
  <c r="I344" i="4"/>
  <c r="K81" i="4"/>
  <c r="J120" i="4"/>
  <c r="K399" i="4"/>
  <c r="K522" i="4"/>
  <c r="K559" i="4"/>
  <c r="J570" i="4"/>
  <c r="K697" i="4"/>
  <c r="J355" i="4"/>
  <c r="K178" i="4"/>
  <c r="K127" i="4"/>
  <c r="K120" i="4"/>
  <c r="I113" i="4"/>
  <c r="J27" i="4"/>
  <c r="I67" i="4"/>
  <c r="I507" i="4"/>
  <c r="K627" i="4"/>
  <c r="K520" i="4"/>
  <c r="J563" i="4"/>
  <c r="I234" i="4"/>
  <c r="I239" i="4"/>
  <c r="J627" i="4"/>
  <c r="K67" i="4"/>
  <c r="K55" i="4"/>
  <c r="J257" i="4"/>
  <c r="J387" i="4"/>
  <c r="I651" i="4"/>
  <c r="J632" i="4"/>
  <c r="J578" i="4"/>
  <c r="J434" i="4"/>
  <c r="J337" i="4"/>
  <c r="I107" i="4"/>
  <c r="K183" i="4"/>
  <c r="J291" i="4"/>
  <c r="K344" i="4"/>
  <c r="J467" i="4"/>
  <c r="K728" i="4"/>
  <c r="J370" i="4"/>
  <c r="I496" i="4"/>
  <c r="J449" i="4"/>
  <c r="J383" i="4"/>
  <c r="K320" i="4"/>
  <c r="K43" i="4"/>
  <c r="K25" i="4"/>
  <c r="I135" i="4"/>
  <c r="K207" i="4"/>
  <c r="I247" i="4"/>
  <c r="J411" i="4"/>
  <c r="I423" i="4"/>
  <c r="I439" i="4"/>
  <c r="J575" i="4"/>
  <c r="K650" i="4"/>
  <c r="K473" i="4"/>
  <c r="K459" i="4"/>
  <c r="K362" i="4"/>
  <c r="K329" i="4"/>
  <c r="K299" i="4"/>
  <c r="I179" i="4"/>
  <c r="K95" i="4"/>
  <c r="J64" i="4"/>
  <c r="J49" i="4"/>
  <c r="K57" i="4"/>
  <c r="I603" i="4"/>
  <c r="J83" i="4"/>
  <c r="I91" i="4"/>
  <c r="K187" i="4"/>
  <c r="J207" i="4"/>
  <c r="J299" i="4"/>
  <c r="J483" i="4"/>
  <c r="J487" i="4"/>
  <c r="K531" i="4"/>
  <c r="K719" i="4"/>
  <c r="K617" i="4"/>
  <c r="K610" i="4"/>
  <c r="K144" i="4"/>
  <c r="I65" i="4"/>
  <c r="J255" i="4"/>
  <c r="K113" i="4"/>
  <c r="K383" i="4"/>
  <c r="K507" i="4"/>
  <c r="K545" i="4"/>
  <c r="I552" i="4"/>
  <c r="J626" i="4"/>
  <c r="J649" i="4"/>
  <c r="I671" i="4"/>
  <c r="K456" i="4"/>
  <c r="I121" i="4"/>
  <c r="K51" i="4"/>
  <c r="J59" i="4"/>
  <c r="J143" i="4"/>
  <c r="I336" i="4"/>
  <c r="J425" i="4"/>
  <c r="I488" i="4"/>
  <c r="I545" i="4"/>
  <c r="I634" i="4"/>
  <c r="K665" i="4"/>
  <c r="K259" i="4"/>
  <c r="I535" i="4"/>
  <c r="K210" i="4"/>
  <c r="I106" i="4"/>
  <c r="I83" i="4"/>
  <c r="I490" i="4"/>
  <c r="J73" i="4"/>
  <c r="K155" i="4"/>
  <c r="K18" i="4"/>
  <c r="J104" i="4"/>
  <c r="J146" i="4"/>
  <c r="J155" i="4"/>
  <c r="K171" i="4"/>
  <c r="J179" i="4"/>
  <c r="I288" i="4"/>
  <c r="I327" i="4"/>
  <c r="K336" i="4"/>
  <c r="I403" i="4"/>
  <c r="I425" i="4"/>
  <c r="J515" i="4"/>
  <c r="I527" i="4"/>
  <c r="K535" i="4"/>
  <c r="I554" i="4"/>
  <c r="I578" i="4"/>
  <c r="I594" i="4"/>
  <c r="I617" i="4"/>
  <c r="I632" i="4"/>
  <c r="J650" i="4"/>
  <c r="I648" i="4"/>
  <c r="K599" i="4"/>
  <c r="I569" i="4"/>
  <c r="I522" i="4"/>
  <c r="I511" i="4"/>
  <c r="K387" i="4"/>
  <c r="K354" i="4"/>
  <c r="I329" i="4"/>
  <c r="J321" i="4"/>
  <c r="K162" i="4"/>
  <c r="J153" i="4"/>
  <c r="J65" i="4"/>
  <c r="K471" i="4"/>
  <c r="K439" i="4"/>
  <c r="J352" i="4"/>
  <c r="K26" i="4"/>
  <c r="I139" i="4"/>
  <c r="I699" i="4"/>
  <c r="I674" i="4"/>
  <c r="K248" i="4"/>
  <c r="J79" i="4"/>
  <c r="K218" i="4"/>
  <c r="K234" i="4"/>
  <c r="J480" i="4"/>
  <c r="I519" i="4"/>
  <c r="J571" i="4"/>
  <c r="J408" i="4"/>
  <c r="K27" i="4"/>
  <c r="J91" i="4"/>
  <c r="J144" i="4"/>
  <c r="J167" i="4"/>
  <c r="J199" i="4"/>
  <c r="I207" i="4"/>
  <c r="J227" i="4"/>
  <c r="J282" i="4"/>
  <c r="K290" i="4"/>
  <c r="K352" i="4"/>
  <c r="K370" i="4"/>
  <c r="J375" i="4"/>
  <c r="K423" i="4"/>
  <c r="I443" i="4"/>
  <c r="K479" i="4"/>
  <c r="J511" i="4"/>
  <c r="J577" i="4"/>
  <c r="K633" i="4"/>
  <c r="K729" i="4"/>
  <c r="I370" i="4"/>
  <c r="J728" i="4"/>
  <c r="I719" i="4"/>
  <c r="K567" i="4"/>
  <c r="K497" i="4"/>
  <c r="J496" i="4"/>
  <c r="J418" i="4"/>
  <c r="K401" i="4"/>
  <c r="I323" i="4"/>
  <c r="K258" i="4"/>
  <c r="I187" i="4"/>
  <c r="K163" i="4"/>
  <c r="J129" i="4"/>
  <c r="I18" i="4"/>
  <c r="I489" i="4"/>
  <c r="J457" i="4"/>
  <c r="I64" i="4"/>
  <c r="K91" i="4"/>
  <c r="J243" i="4"/>
  <c r="K297" i="4"/>
  <c r="K434" i="4"/>
  <c r="K475" i="4"/>
  <c r="I32" i="4"/>
  <c r="J491" i="4"/>
  <c r="J555" i="4"/>
  <c r="I680" i="4"/>
  <c r="K576" i="4"/>
  <c r="K483" i="4"/>
  <c r="I48" i="4"/>
  <c r="K64" i="4"/>
  <c r="I73" i="4"/>
  <c r="I143" i="4"/>
  <c r="K160" i="4"/>
  <c r="J183" i="4"/>
  <c r="J203" i="4"/>
  <c r="I291" i="4"/>
  <c r="I313" i="4"/>
  <c r="I331" i="4"/>
  <c r="I343" i="4"/>
  <c r="K343" i="4"/>
  <c r="J379" i="4"/>
  <c r="K379" i="4"/>
  <c r="J385" i="4"/>
  <c r="I391" i="4"/>
  <c r="J441" i="4"/>
  <c r="J451" i="4"/>
  <c r="I456" i="4"/>
  <c r="J479" i="4"/>
  <c r="K551" i="4"/>
  <c r="I583" i="4"/>
  <c r="J695" i="4"/>
  <c r="K648" i="4"/>
  <c r="I610" i="4"/>
  <c r="I442" i="4"/>
  <c r="I362" i="4"/>
  <c r="K338" i="4"/>
  <c r="K283" i="4"/>
  <c r="J239" i="4"/>
  <c r="K235" i="4"/>
  <c r="J131" i="4"/>
  <c r="K99" i="4"/>
  <c r="K90" i="4"/>
  <c r="I481" i="4"/>
  <c r="J503" i="4"/>
  <c r="J602" i="4"/>
  <c r="I287" i="4"/>
  <c r="I455" i="4"/>
  <c r="I483" i="4"/>
  <c r="K367" i="4"/>
  <c r="J697" i="4"/>
  <c r="I217" i="4"/>
  <c r="J275" i="4"/>
  <c r="K449" i="4"/>
  <c r="J587" i="4"/>
  <c r="K722" i="4"/>
  <c r="I417" i="4"/>
  <c r="J331" i="4"/>
  <c r="J26" i="4"/>
  <c r="K41" i="4"/>
  <c r="I95" i="4"/>
  <c r="I115" i="4"/>
  <c r="I224" i="4"/>
  <c r="K271" i="4"/>
  <c r="I355" i="4"/>
  <c r="I368" i="4"/>
  <c r="K427" i="4"/>
  <c r="I451" i="4"/>
  <c r="I458" i="4"/>
  <c r="I473" i="4"/>
  <c r="I482" i="4"/>
  <c r="J489" i="4"/>
  <c r="K547" i="4"/>
  <c r="I568" i="4"/>
  <c r="K720" i="4"/>
  <c r="K696" i="4"/>
  <c r="I619" i="4"/>
  <c r="I608" i="4"/>
  <c r="K530" i="4"/>
  <c r="I505" i="4"/>
  <c r="K482" i="4"/>
  <c r="K472" i="4"/>
  <c r="K457" i="4"/>
  <c r="I410" i="4"/>
  <c r="I320" i="4"/>
  <c r="K225" i="4"/>
  <c r="I154" i="4"/>
  <c r="J121" i="4"/>
  <c r="J88" i="4"/>
  <c r="I39" i="4"/>
  <c r="A18" i="2"/>
  <c r="A18" i="5" s="1"/>
  <c r="A17" i="4"/>
  <c r="J19" i="4"/>
  <c r="I16" i="4"/>
  <c r="K17" i="4"/>
  <c r="J18" i="4"/>
  <c r="A26" i="2"/>
  <c r="A26" i="5" s="1"/>
  <c r="A25" i="4"/>
  <c r="I25" i="4"/>
  <c r="I27" i="4"/>
  <c r="A34" i="2"/>
  <c r="A34" i="5" s="1"/>
  <c r="A33" i="4"/>
  <c r="K31" i="4"/>
  <c r="I31" i="4"/>
  <c r="J31" i="4"/>
  <c r="J35" i="4"/>
  <c r="I35" i="4"/>
  <c r="A42" i="2"/>
  <c r="A42" i="5" s="1"/>
  <c r="A41" i="4"/>
  <c r="K39" i="4"/>
  <c r="J41" i="4"/>
  <c r="I41" i="4"/>
  <c r="J43" i="4"/>
  <c r="J39" i="4"/>
  <c r="A51" i="2"/>
  <c r="A50" i="4"/>
  <c r="J51" i="4"/>
  <c r="I49" i="4"/>
  <c r="K49" i="4"/>
  <c r="I47" i="4"/>
  <c r="J48" i="4"/>
  <c r="A58" i="2"/>
  <c r="A58" i="5" s="1"/>
  <c r="A57" i="4"/>
  <c r="I56" i="4"/>
  <c r="K56" i="4"/>
  <c r="J55" i="4"/>
  <c r="J57" i="4"/>
  <c r="A66" i="2"/>
  <c r="A66" i="5" s="1"/>
  <c r="A65" i="4"/>
  <c r="K65" i="4"/>
  <c r="J66" i="4"/>
  <c r="J67" i="4"/>
  <c r="A73" i="4"/>
  <c r="A74" i="2"/>
  <c r="A74" i="5" s="1"/>
  <c r="J71" i="4"/>
  <c r="A82" i="2"/>
  <c r="A82" i="5" s="1"/>
  <c r="A81" i="4"/>
  <c r="I82" i="4"/>
  <c r="K83" i="4"/>
  <c r="K82" i="4"/>
  <c r="I79" i="4"/>
  <c r="I81" i="4"/>
  <c r="K79" i="4"/>
  <c r="A91" i="2"/>
  <c r="A90" i="4"/>
  <c r="I88" i="4"/>
  <c r="K88" i="4"/>
  <c r="A98" i="2"/>
  <c r="A98" i="5" s="1"/>
  <c r="A97" i="4"/>
  <c r="I96" i="4"/>
  <c r="K98" i="4"/>
  <c r="I99" i="4"/>
  <c r="J99" i="4"/>
  <c r="J95" i="4"/>
  <c r="A106" i="2"/>
  <c r="A106" i="5" s="1"/>
  <c r="A105" i="4"/>
  <c r="J103" i="4"/>
  <c r="J106" i="4"/>
  <c r="I104" i="4"/>
  <c r="J107" i="4"/>
  <c r="A115" i="2"/>
  <c r="A114" i="4"/>
  <c r="J113" i="4"/>
  <c r="A122" i="2"/>
  <c r="A122" i="5" s="1"/>
  <c r="A121" i="4"/>
  <c r="J123" i="4"/>
  <c r="K121" i="4"/>
  <c r="I123" i="4"/>
  <c r="A130" i="2"/>
  <c r="A130" i="5" s="1"/>
  <c r="A129" i="4"/>
  <c r="I130" i="4"/>
  <c r="K129" i="4"/>
  <c r="I131" i="4"/>
  <c r="J130" i="4"/>
  <c r="J127" i="4"/>
  <c r="A138" i="2"/>
  <c r="A138" i="5" s="1"/>
  <c r="A137" i="4"/>
  <c r="I136" i="4"/>
  <c r="A146" i="2"/>
  <c r="A146" i="5" s="1"/>
  <c r="A145" i="4"/>
  <c r="K143" i="4"/>
  <c r="I144" i="4"/>
  <c r="A154" i="2"/>
  <c r="A154" i="5" s="1"/>
  <c r="A153" i="4"/>
  <c r="K153" i="4"/>
  <c r="I153" i="4"/>
  <c r="J154" i="4"/>
  <c r="A162" i="2"/>
  <c r="A162" i="5" s="1"/>
  <c r="A161" i="4"/>
  <c r="J163" i="4"/>
  <c r="I160" i="4"/>
  <c r="J159" i="4"/>
  <c r="J160" i="4"/>
  <c r="I162" i="4"/>
  <c r="A170" i="2"/>
  <c r="A170" i="5" s="1"/>
  <c r="A169" i="4"/>
  <c r="I167" i="4"/>
  <c r="A179" i="2"/>
  <c r="A178" i="4"/>
  <c r="I177" i="4"/>
  <c r="K177" i="4"/>
  <c r="J178" i="4"/>
  <c r="A186" i="2"/>
  <c r="A186" i="5" s="1"/>
  <c r="A185" i="4"/>
  <c r="J185" i="4"/>
  <c r="J187" i="4"/>
  <c r="I185" i="4"/>
  <c r="I183" i="4"/>
  <c r="A194" i="2"/>
  <c r="A194" i="5" s="1"/>
  <c r="A193" i="4"/>
  <c r="K191" i="4"/>
  <c r="I193" i="4"/>
  <c r="J194" i="4"/>
  <c r="A202" i="2"/>
  <c r="A202" i="5" s="1"/>
  <c r="A201" i="4"/>
  <c r="K203" i="4"/>
  <c r="I201" i="4"/>
  <c r="J201" i="4"/>
  <c r="A210" i="2"/>
  <c r="A210" i="5" s="1"/>
  <c r="A209" i="4"/>
  <c r="I209" i="4"/>
  <c r="I211" i="4"/>
  <c r="J210" i="4"/>
  <c r="A218" i="2"/>
  <c r="A218" i="5" s="1"/>
  <c r="A217" i="4"/>
  <c r="J219" i="4"/>
  <c r="K217" i="4"/>
  <c r="I218" i="4"/>
  <c r="J217" i="4"/>
  <c r="A226" i="2"/>
  <c r="A226" i="5" s="1"/>
  <c r="A225" i="4"/>
  <c r="I225" i="4"/>
  <c r="I223" i="4"/>
  <c r="K227" i="4"/>
  <c r="A234" i="2"/>
  <c r="A234" i="5" s="1"/>
  <c r="A233" i="4"/>
  <c r="J234" i="4"/>
  <c r="I235" i="4"/>
  <c r="A242" i="2"/>
  <c r="A242" i="5" s="1"/>
  <c r="A241" i="4"/>
  <c r="K243" i="4"/>
  <c r="K239" i="4"/>
  <c r="A250" i="2"/>
  <c r="A250" i="5" s="1"/>
  <c r="A249" i="4"/>
  <c r="J248" i="4"/>
  <c r="I249" i="4"/>
  <c r="K249" i="4"/>
  <c r="J259" i="4"/>
  <c r="I258" i="4"/>
  <c r="I259" i="4"/>
  <c r="J267" i="4"/>
  <c r="I263" i="4"/>
  <c r="I265" i="4"/>
  <c r="J265" i="4"/>
  <c r="A274" i="2"/>
  <c r="A274" i="5" s="1"/>
  <c r="A273" i="4"/>
  <c r="I275" i="4"/>
  <c r="J274" i="4"/>
  <c r="I271" i="4"/>
  <c r="J271" i="4"/>
  <c r="K275" i="4"/>
  <c r="A282" i="2"/>
  <c r="A282" i="5" s="1"/>
  <c r="A281" i="4"/>
  <c r="I282" i="4"/>
  <c r="J283" i="4"/>
  <c r="A290" i="2"/>
  <c r="A290" i="5" s="1"/>
  <c r="A289" i="4"/>
  <c r="K291" i="4"/>
  <c r="J287" i="4"/>
  <c r="K288" i="4"/>
  <c r="J290" i="4"/>
  <c r="A299" i="2"/>
  <c r="A298" i="4"/>
  <c r="J297" i="4"/>
  <c r="I298" i="4"/>
  <c r="J295" i="4"/>
  <c r="K298" i="4"/>
  <c r="I295" i="4"/>
  <c r="K296" i="4"/>
  <c r="A306" i="2"/>
  <c r="A306" i="5" s="1"/>
  <c r="A305" i="4"/>
  <c r="J307" i="4"/>
  <c r="J305" i="4"/>
  <c r="K303" i="4"/>
  <c r="I303" i="4"/>
  <c r="A315" i="2"/>
  <c r="A314" i="4"/>
  <c r="J315" i="4"/>
  <c r="A322" i="2"/>
  <c r="A322" i="5" s="1"/>
  <c r="A321" i="4"/>
  <c r="J323" i="4"/>
  <c r="J320" i="4"/>
  <c r="I321" i="4"/>
  <c r="J319" i="4"/>
  <c r="K321" i="4"/>
  <c r="K319" i="4"/>
  <c r="A330" i="2"/>
  <c r="A330" i="5" s="1"/>
  <c r="A329" i="4"/>
  <c r="J329" i="4"/>
  <c r="A337" i="4"/>
  <c r="A338" i="2"/>
  <c r="A338" i="5" s="1"/>
  <c r="J336" i="4"/>
  <c r="I337" i="4"/>
  <c r="I338" i="4"/>
  <c r="A346" i="2"/>
  <c r="A346" i="5" s="1"/>
  <c r="A345" i="4"/>
  <c r="J344" i="4"/>
  <c r="J343" i="4"/>
  <c r="J347" i="4"/>
  <c r="A354" i="4"/>
  <c r="A355" i="2"/>
  <c r="I352" i="4"/>
  <c r="I353" i="4"/>
  <c r="J354" i="4"/>
  <c r="J351" i="4"/>
  <c r="J353" i="4"/>
  <c r="K351" i="4"/>
  <c r="A362" i="2"/>
  <c r="A362" i="5" s="1"/>
  <c r="A361" i="4"/>
  <c r="A377" i="4"/>
  <c r="A378" i="2"/>
  <c r="A378" i="5" s="1"/>
  <c r="J378" i="4"/>
  <c r="J377" i="4"/>
  <c r="I378" i="4"/>
  <c r="I375" i="4"/>
  <c r="I379" i="4"/>
  <c r="A386" i="2"/>
  <c r="A386" i="5" s="1"/>
  <c r="A385" i="4"/>
  <c r="K384" i="4"/>
  <c r="I384" i="4"/>
  <c r="A394" i="2"/>
  <c r="A394" i="5" s="1"/>
  <c r="A393" i="4"/>
  <c r="I395" i="4"/>
  <c r="J395" i="4"/>
  <c r="A402" i="2"/>
  <c r="A402" i="5" s="1"/>
  <c r="A401" i="4"/>
  <c r="K403" i="4"/>
  <c r="I401" i="4"/>
  <c r="I399" i="4"/>
  <c r="I400" i="4"/>
  <c r="A410" i="2"/>
  <c r="A410" i="5" s="1"/>
  <c r="A409" i="4"/>
  <c r="J407" i="4"/>
  <c r="I408" i="4"/>
  <c r="K408" i="4"/>
  <c r="I411" i="4"/>
  <c r="A417" i="4"/>
  <c r="A418" i="2"/>
  <c r="A418" i="5" s="1"/>
  <c r="I415" i="4"/>
  <c r="K418" i="4"/>
  <c r="J415" i="4"/>
  <c r="K417" i="4"/>
  <c r="J417" i="4"/>
  <c r="A426" i="2"/>
  <c r="A426" i="5" s="1"/>
  <c r="A425" i="4"/>
  <c r="I424" i="4"/>
  <c r="J423" i="4"/>
  <c r="A434" i="2"/>
  <c r="A434" i="5" s="1"/>
  <c r="A433" i="4"/>
  <c r="I434" i="4"/>
  <c r="I435" i="4"/>
  <c r="A442" i="2"/>
  <c r="A442" i="5" s="1"/>
  <c r="A441" i="4"/>
  <c r="J440" i="4"/>
  <c r="J443" i="4"/>
  <c r="I441" i="4"/>
  <c r="K443" i="4"/>
  <c r="A450" i="2"/>
  <c r="A450" i="5" s="1"/>
  <c r="A449" i="4"/>
  <c r="J447" i="4"/>
  <c r="I449" i="4"/>
  <c r="K451" i="4"/>
  <c r="A458" i="2"/>
  <c r="A458" i="5" s="1"/>
  <c r="A457" i="4"/>
  <c r="I459" i="4"/>
  <c r="J459" i="4"/>
  <c r="J458" i="4"/>
  <c r="I457" i="4"/>
  <c r="A466" i="2"/>
  <c r="A466" i="5" s="1"/>
  <c r="A465" i="4"/>
  <c r="J465" i="4"/>
  <c r="K463" i="4"/>
  <c r="I467" i="4"/>
  <c r="I465" i="4"/>
  <c r="K467" i="4"/>
  <c r="A474" i="2"/>
  <c r="A474" i="5" s="1"/>
  <c r="A473" i="4"/>
  <c r="I475" i="4"/>
  <c r="I471" i="4"/>
  <c r="J472" i="4"/>
  <c r="J473" i="4"/>
  <c r="A482" i="2"/>
  <c r="A482" i="5" s="1"/>
  <c r="A481" i="4"/>
  <c r="J481" i="4"/>
  <c r="A490" i="2"/>
  <c r="A490" i="5" s="1"/>
  <c r="A489" i="4"/>
  <c r="I487" i="4"/>
  <c r="K488" i="4"/>
  <c r="A498" i="2"/>
  <c r="A498" i="5" s="1"/>
  <c r="A497" i="4"/>
  <c r="K496" i="4"/>
  <c r="J495" i="4"/>
  <c r="I497" i="4"/>
  <c r="A506" i="2"/>
  <c r="A506" i="5" s="1"/>
  <c r="A505" i="4"/>
  <c r="I503" i="4"/>
  <c r="I504" i="4"/>
  <c r="J504" i="4"/>
  <c r="A514" i="2"/>
  <c r="A514" i="5" s="1"/>
  <c r="A513" i="4"/>
  <c r="K511" i="4"/>
  <c r="K515" i="4"/>
  <c r="I515" i="4"/>
  <c r="A522" i="2"/>
  <c r="A522" i="5" s="1"/>
  <c r="A521" i="4"/>
  <c r="I520" i="4"/>
  <c r="I523" i="4"/>
  <c r="J522" i="4"/>
  <c r="J519" i="4"/>
  <c r="A530" i="2"/>
  <c r="A530" i="5" s="1"/>
  <c r="A529" i="4"/>
  <c r="J530" i="4"/>
  <c r="I531" i="4"/>
  <c r="A538" i="2"/>
  <c r="A538" i="5" s="1"/>
  <c r="A537" i="4"/>
  <c r="J536" i="4"/>
  <c r="J535" i="4"/>
  <c r="J539" i="4"/>
  <c r="A547" i="2"/>
  <c r="A546" i="4"/>
  <c r="I543" i="4"/>
  <c r="J547" i="4"/>
  <c r="I547" i="4"/>
  <c r="A554" i="2"/>
  <c r="A554" i="5" s="1"/>
  <c r="A553" i="4"/>
  <c r="J552" i="4"/>
  <c r="J551" i="4"/>
  <c r="I551" i="4"/>
  <c r="K555" i="4"/>
  <c r="A562" i="2"/>
  <c r="A562" i="5" s="1"/>
  <c r="A561" i="4"/>
  <c r="I559" i="4"/>
  <c r="I561" i="4"/>
  <c r="K561" i="4"/>
  <c r="A570" i="2"/>
  <c r="A570" i="5" s="1"/>
  <c r="A569" i="4"/>
  <c r="I570" i="4"/>
  <c r="J569" i="4"/>
  <c r="J568" i="4"/>
  <c r="I567" i="4"/>
  <c r="A578" i="2"/>
  <c r="A578" i="5" s="1"/>
  <c r="A577" i="4"/>
  <c r="I575" i="4"/>
  <c r="I576" i="4"/>
  <c r="I577" i="4"/>
  <c r="K578" i="4"/>
  <c r="A586" i="2"/>
  <c r="A586" i="5" s="1"/>
  <c r="A585" i="4"/>
  <c r="J586" i="4"/>
  <c r="I586" i="4"/>
  <c r="K585" i="4"/>
  <c r="A594" i="2"/>
  <c r="A594" i="5" s="1"/>
  <c r="A593" i="4"/>
  <c r="K594" i="4"/>
  <c r="J594" i="4"/>
  <c r="J592" i="4"/>
  <c r="J591" i="4"/>
  <c r="A602" i="2"/>
  <c r="A602" i="5" s="1"/>
  <c r="A601" i="4"/>
  <c r="K603" i="4"/>
  <c r="I599" i="4"/>
  <c r="J599" i="4"/>
  <c r="A610" i="2"/>
  <c r="A610" i="5" s="1"/>
  <c r="A609" i="4"/>
  <c r="J610" i="4"/>
  <c r="J608" i="4"/>
  <c r="A618" i="2"/>
  <c r="A618" i="5" s="1"/>
  <c r="A617" i="4"/>
  <c r="J619" i="4"/>
  <c r="K619" i="4"/>
  <c r="J616" i="4"/>
  <c r="A626" i="2"/>
  <c r="A626" i="5" s="1"/>
  <c r="A625" i="4"/>
  <c r="A634" i="2"/>
  <c r="A634" i="5" s="1"/>
  <c r="A633" i="4"/>
  <c r="K634" i="4"/>
  <c r="K632" i="4"/>
  <c r="J634" i="4"/>
  <c r="I635" i="4"/>
  <c r="A641" i="4"/>
  <c r="A642" i="2"/>
  <c r="A642" i="5" s="1"/>
  <c r="J641" i="4"/>
  <c r="A651" i="2"/>
  <c r="A650" i="4"/>
  <c r="J648" i="4"/>
  <c r="I650" i="4"/>
  <c r="I647" i="4"/>
  <c r="A658" i="2"/>
  <c r="A658" i="5" s="1"/>
  <c r="A657" i="4"/>
  <c r="I658" i="4"/>
  <c r="A666" i="2"/>
  <c r="A666" i="5" s="1"/>
  <c r="A665" i="4"/>
  <c r="J665" i="4"/>
  <c r="A674" i="2"/>
  <c r="A674" i="5" s="1"/>
  <c r="A673" i="4"/>
  <c r="K675" i="4"/>
  <c r="K671" i="4"/>
  <c r="J675" i="4"/>
  <c r="J672" i="4"/>
  <c r="J674" i="4"/>
  <c r="A682" i="2"/>
  <c r="A682" i="5" s="1"/>
  <c r="A681" i="4"/>
  <c r="J681" i="4"/>
  <c r="I683" i="4"/>
  <c r="I679" i="4"/>
  <c r="A691" i="2"/>
  <c r="A690" i="4"/>
  <c r="K690" i="4"/>
  <c r="I687" i="4"/>
  <c r="A698" i="2"/>
  <c r="A698" i="5" s="1"/>
  <c r="A697" i="4"/>
  <c r="I697" i="4"/>
  <c r="I696" i="4"/>
  <c r="A706" i="2"/>
  <c r="A706" i="5" s="1"/>
  <c r="A705" i="4"/>
  <c r="A714" i="2"/>
  <c r="A714" i="5" s="1"/>
  <c r="A713" i="4"/>
  <c r="I712" i="4"/>
  <c r="J713" i="4"/>
  <c r="K711" i="4"/>
  <c r="A722" i="2"/>
  <c r="A722" i="5" s="1"/>
  <c r="A721" i="4"/>
  <c r="I723" i="4"/>
  <c r="J720" i="4"/>
  <c r="J719" i="4"/>
  <c r="J722" i="4"/>
  <c r="A730" i="2"/>
  <c r="A730" i="5" s="1"/>
  <c r="A729" i="4"/>
  <c r="I729" i="4"/>
  <c r="J729" i="4"/>
  <c r="I728" i="4"/>
  <c r="A370" i="2"/>
  <c r="A370" i="5" s="1"/>
  <c r="A369" i="4"/>
  <c r="J367" i="4"/>
  <c r="J371" i="4"/>
  <c r="J368" i="4"/>
  <c r="K731" i="4"/>
  <c r="J731" i="4"/>
  <c r="I731" i="4"/>
  <c r="K730" i="4"/>
  <c r="J730" i="4"/>
  <c r="I727" i="4"/>
  <c r="J727" i="4"/>
  <c r="K727" i="4"/>
  <c r="I730" i="4"/>
  <c r="I720" i="4"/>
  <c r="K721" i="4"/>
  <c r="I721" i="4"/>
  <c r="J721" i="4"/>
  <c r="I722" i="4"/>
  <c r="I713" i="4"/>
  <c r="I711" i="4"/>
  <c r="I714" i="4"/>
  <c r="K714" i="4"/>
  <c r="J714" i="4"/>
  <c r="J712" i="4"/>
  <c r="K715" i="4"/>
  <c r="I715" i="4"/>
  <c r="J715" i="4"/>
  <c r="J711" i="4"/>
  <c r="K705" i="4"/>
  <c r="J705" i="4"/>
  <c r="I703" i="4"/>
  <c r="K703" i="4"/>
  <c r="J703" i="4"/>
  <c r="I704" i="4"/>
  <c r="J704" i="4"/>
  <c r="K704" i="4"/>
  <c r="K706" i="4"/>
  <c r="J706" i="4"/>
  <c r="I706" i="4"/>
  <c r="I705" i="4"/>
  <c r="J696" i="4"/>
  <c r="K695" i="4"/>
  <c r="I695" i="4"/>
  <c r="K698" i="4"/>
  <c r="J698" i="4"/>
  <c r="I698" i="4"/>
  <c r="I688" i="4"/>
  <c r="K688" i="4"/>
  <c r="J688" i="4"/>
  <c r="I689" i="4"/>
  <c r="K689" i="4"/>
  <c r="J689" i="4"/>
  <c r="K687" i="4"/>
  <c r="J687" i="4"/>
  <c r="I690" i="4"/>
  <c r="K681" i="4"/>
  <c r="J683" i="4"/>
  <c r="I681" i="4"/>
  <c r="K680" i="4"/>
  <c r="J680" i="4"/>
  <c r="J679" i="4"/>
  <c r="K679" i="4"/>
  <c r="K683" i="4"/>
  <c r="K682" i="4"/>
  <c r="J682" i="4"/>
  <c r="I682" i="4"/>
  <c r="K673" i="4"/>
  <c r="I673" i="4"/>
  <c r="J673" i="4"/>
  <c r="J671" i="4"/>
  <c r="I672" i="4"/>
  <c r="I664" i="4"/>
  <c r="K664" i="4"/>
  <c r="J664" i="4"/>
  <c r="K666" i="4"/>
  <c r="I666" i="4"/>
  <c r="J666" i="4"/>
  <c r="I665" i="4"/>
  <c r="I663" i="4"/>
  <c r="K663" i="4"/>
  <c r="J663" i="4"/>
  <c r="K656" i="4"/>
  <c r="J656" i="4"/>
  <c r="I656" i="4"/>
  <c r="J657" i="4"/>
  <c r="K657" i="4"/>
  <c r="I657" i="4"/>
  <c r="K655" i="4"/>
  <c r="J655" i="4"/>
  <c r="J658" i="4"/>
  <c r="I655" i="4"/>
  <c r="K658" i="4"/>
  <c r="J647" i="4"/>
  <c r="K647" i="4"/>
  <c r="K649" i="4"/>
  <c r="I649" i="4"/>
  <c r="K651" i="4"/>
  <c r="K641" i="4"/>
  <c r="I641" i="4"/>
  <c r="J640" i="4"/>
  <c r="I640" i="4"/>
  <c r="K640" i="4"/>
  <c r="I639" i="4"/>
  <c r="K639" i="4"/>
  <c r="J639" i="4"/>
  <c r="K642" i="4"/>
  <c r="I642" i="4"/>
  <c r="J642" i="4"/>
  <c r="K631" i="4"/>
  <c r="I631" i="4"/>
  <c r="J631" i="4"/>
  <c r="I633" i="4"/>
  <c r="J633" i="4"/>
  <c r="I624" i="4"/>
  <c r="K624" i="4"/>
  <c r="J624" i="4"/>
  <c r="I626" i="4"/>
  <c r="K626" i="4"/>
  <c r="I625" i="4"/>
  <c r="K625" i="4"/>
  <c r="J625" i="4"/>
  <c r="K623" i="4"/>
  <c r="J623" i="4"/>
  <c r="I623" i="4"/>
  <c r="J618" i="4"/>
  <c r="I618" i="4"/>
  <c r="K618" i="4"/>
  <c r="I616" i="4"/>
  <c r="K616" i="4"/>
  <c r="J617" i="4"/>
  <c r="J615" i="4"/>
  <c r="I615" i="4"/>
  <c r="K615" i="4"/>
  <c r="J607" i="4"/>
  <c r="K607" i="4"/>
  <c r="I607" i="4"/>
  <c r="K609" i="4"/>
  <c r="J609" i="4"/>
  <c r="I609" i="4"/>
  <c r="K601" i="4"/>
  <c r="J601" i="4"/>
  <c r="I601" i="4"/>
  <c r="I600" i="4"/>
  <c r="K600" i="4"/>
  <c r="J600" i="4"/>
  <c r="I602" i="4"/>
  <c r="K592" i="4"/>
  <c r="I592" i="4"/>
  <c r="I591" i="4"/>
  <c r="K591" i="4"/>
  <c r="K593" i="4"/>
  <c r="J593" i="4"/>
  <c r="I593" i="4"/>
  <c r="I585" i="4"/>
  <c r="K583" i="4"/>
  <c r="J585" i="4"/>
  <c r="K584" i="4"/>
  <c r="J584" i="4"/>
  <c r="I584" i="4"/>
  <c r="I587" i="4"/>
  <c r="J583" i="4"/>
  <c r="J576" i="4"/>
  <c r="K579" i="4"/>
  <c r="I579" i="4"/>
  <c r="J579" i="4"/>
  <c r="I571" i="4"/>
  <c r="K571" i="4"/>
  <c r="K568" i="4"/>
  <c r="J567" i="4"/>
  <c r="K562" i="4"/>
  <c r="I562" i="4"/>
  <c r="J562" i="4"/>
  <c r="J559" i="4"/>
  <c r="I560" i="4"/>
  <c r="J560" i="4"/>
  <c r="K560" i="4"/>
  <c r="K563" i="4"/>
  <c r="I563" i="4"/>
  <c r="K553" i="4"/>
  <c r="J553" i="4"/>
  <c r="I553" i="4"/>
  <c r="J554" i="4"/>
  <c r="K552" i="4"/>
  <c r="I555" i="4"/>
  <c r="K543" i="4"/>
  <c r="J543" i="4"/>
  <c r="J544" i="4"/>
  <c r="I546" i="4"/>
  <c r="J546" i="4"/>
  <c r="K546" i="4"/>
  <c r="I544" i="4"/>
  <c r="I537" i="4"/>
  <c r="J537" i="4"/>
  <c r="K537" i="4"/>
  <c r="K539" i="4"/>
  <c r="I539" i="4"/>
  <c r="I536" i="4"/>
  <c r="K536" i="4"/>
  <c r="K529" i="4"/>
  <c r="J529" i="4"/>
  <c r="I529" i="4"/>
  <c r="J531" i="4"/>
  <c r="K527" i="4"/>
  <c r="J527" i="4"/>
  <c r="I530" i="4"/>
  <c r="K528" i="4"/>
  <c r="I528" i="4"/>
  <c r="J528" i="4"/>
  <c r="J520" i="4"/>
  <c r="J523" i="4"/>
  <c r="K523" i="4"/>
  <c r="K519" i="4"/>
  <c r="K513" i="4"/>
  <c r="I513" i="4"/>
  <c r="K512" i="4"/>
  <c r="J512" i="4"/>
  <c r="I512" i="4"/>
  <c r="J513" i="4"/>
  <c r="K514" i="4"/>
  <c r="I514" i="4"/>
  <c r="J514" i="4"/>
  <c r="K504" i="4"/>
  <c r="J507" i="4"/>
  <c r="K506" i="4"/>
  <c r="J506" i="4"/>
  <c r="I506" i="4"/>
  <c r="K499" i="4"/>
  <c r="J499" i="4"/>
  <c r="I498" i="4"/>
  <c r="J498" i="4"/>
  <c r="K498" i="4"/>
  <c r="I495" i="4"/>
  <c r="K495" i="4"/>
  <c r="I499" i="4"/>
  <c r="J490" i="4"/>
  <c r="K487" i="4"/>
  <c r="J488" i="4"/>
  <c r="I491" i="4"/>
  <c r="K491" i="4"/>
  <c r="K481" i="4"/>
  <c r="K480" i="4"/>
  <c r="J482" i="4"/>
  <c r="I480" i="4"/>
  <c r="I474" i="4"/>
  <c r="J475" i="4"/>
  <c r="I472" i="4"/>
  <c r="J474" i="4"/>
  <c r="J463" i="4"/>
  <c r="I463" i="4"/>
  <c r="K464" i="4"/>
  <c r="I464" i="4"/>
  <c r="J464" i="4"/>
  <c r="I466" i="4"/>
  <c r="J466" i="4"/>
  <c r="J456" i="4"/>
  <c r="K458" i="4"/>
  <c r="J455" i="4"/>
  <c r="K455" i="4"/>
  <c r="I447" i="4"/>
  <c r="K447" i="4"/>
  <c r="I448" i="4"/>
  <c r="K448" i="4"/>
  <c r="J448" i="4"/>
  <c r="K450" i="4"/>
  <c r="J450" i="4"/>
  <c r="I450" i="4"/>
  <c r="J439" i="4"/>
  <c r="I440" i="4"/>
  <c r="K440" i="4"/>
  <c r="K441" i="4"/>
  <c r="J435" i="4"/>
  <c r="K435" i="4"/>
  <c r="I432" i="4"/>
  <c r="J432" i="4"/>
  <c r="K432" i="4"/>
  <c r="K431" i="4"/>
  <c r="I433" i="4"/>
  <c r="K433" i="4"/>
  <c r="J433" i="4"/>
  <c r="J431" i="4"/>
  <c r="K426" i="4"/>
  <c r="J426" i="4"/>
  <c r="I426" i="4"/>
  <c r="I427" i="4"/>
  <c r="J427" i="4"/>
  <c r="K424" i="4"/>
  <c r="J424" i="4"/>
  <c r="I416" i="4"/>
  <c r="K416" i="4"/>
  <c r="I419" i="4"/>
  <c r="K419" i="4"/>
  <c r="J419" i="4"/>
  <c r="I418" i="4"/>
  <c r="K415" i="4"/>
  <c r="I407" i="4"/>
  <c r="K407" i="4"/>
  <c r="K411" i="4"/>
  <c r="K409" i="4"/>
  <c r="J409" i="4"/>
  <c r="I409" i="4"/>
  <c r="J399" i="4"/>
  <c r="J403" i="4"/>
  <c r="J401" i="4"/>
  <c r="J402" i="4"/>
  <c r="K400" i="4"/>
  <c r="I402" i="4"/>
  <c r="J400" i="4"/>
  <c r="K395" i="4"/>
  <c r="I394" i="4"/>
  <c r="K394" i="4"/>
  <c r="J394" i="4"/>
  <c r="J391" i="4"/>
  <c r="K392" i="4"/>
  <c r="J392" i="4"/>
  <c r="I392" i="4"/>
  <c r="I393" i="4"/>
  <c r="K393" i="4"/>
  <c r="J393" i="4"/>
  <c r="K391" i="4"/>
  <c r="I385" i="4"/>
  <c r="K385" i="4"/>
  <c r="I387" i="4"/>
  <c r="I383" i="4"/>
  <c r="K386" i="4"/>
  <c r="J386" i="4"/>
  <c r="I386" i="4"/>
  <c r="K377" i="4"/>
  <c r="I377" i="4"/>
  <c r="I376" i="4"/>
  <c r="K376" i="4"/>
  <c r="J376" i="4"/>
  <c r="K371" i="4"/>
  <c r="I371" i="4"/>
  <c r="I367" i="4"/>
  <c r="I369" i="4"/>
  <c r="K369" i="4"/>
  <c r="J369" i="4"/>
  <c r="K359" i="4"/>
  <c r="I359" i="4"/>
  <c r="J359" i="4"/>
  <c r="K361" i="4"/>
  <c r="J361" i="4"/>
  <c r="I361" i="4"/>
  <c r="K360" i="4"/>
  <c r="I360" i="4"/>
  <c r="J363" i="4"/>
  <c r="I363" i="4"/>
  <c r="J360" i="4"/>
  <c r="I354" i="4"/>
  <c r="K346" i="4"/>
  <c r="J346" i="4"/>
  <c r="K347" i="4"/>
  <c r="I346" i="4"/>
  <c r="I347" i="4"/>
  <c r="I335" i="4"/>
  <c r="K335" i="4"/>
  <c r="J335" i="4"/>
  <c r="J338" i="4"/>
  <c r="K337" i="4"/>
  <c r="I330" i="4"/>
  <c r="K330" i="4"/>
  <c r="J330" i="4"/>
  <c r="K327" i="4"/>
  <c r="J327" i="4"/>
  <c r="K328" i="4"/>
  <c r="J328" i="4"/>
  <c r="I328" i="4"/>
  <c r="K331" i="4"/>
  <c r="K323" i="4"/>
  <c r="K322" i="4"/>
  <c r="I322" i="4"/>
  <c r="J322" i="4"/>
  <c r="I319" i="4"/>
  <c r="K311" i="4"/>
  <c r="J311" i="4"/>
  <c r="I311" i="4"/>
  <c r="I315" i="4"/>
  <c r="K313" i="4"/>
  <c r="K315" i="4"/>
  <c r="K314" i="4"/>
  <c r="J314" i="4"/>
  <c r="I314" i="4"/>
  <c r="J312" i="4"/>
  <c r="K312" i="4"/>
  <c r="I312" i="4"/>
  <c r="K307" i="4"/>
  <c r="I307" i="4"/>
  <c r="J303" i="4"/>
  <c r="I305" i="4"/>
  <c r="I304" i="4"/>
  <c r="J304" i="4"/>
  <c r="K304" i="4"/>
  <c r="J306" i="4"/>
  <c r="I306" i="4"/>
  <c r="K306" i="4"/>
  <c r="K305" i="4"/>
  <c r="K295" i="4"/>
  <c r="J298" i="4"/>
  <c r="I299" i="4"/>
  <c r="I296" i="4"/>
  <c r="K289" i="4"/>
  <c r="J289" i="4"/>
  <c r="I289" i="4"/>
  <c r="I290" i="4"/>
  <c r="J288" i="4"/>
  <c r="I283" i="4"/>
  <c r="I279" i="4"/>
  <c r="K279" i="4"/>
  <c r="J279" i="4"/>
  <c r="I280" i="4"/>
  <c r="K280" i="4"/>
  <c r="J280" i="4"/>
  <c r="K282" i="4"/>
  <c r="K281" i="4"/>
  <c r="J281" i="4"/>
  <c r="I281" i="4"/>
  <c r="J273" i="4"/>
  <c r="K273" i="4"/>
  <c r="I273" i="4"/>
  <c r="K272" i="4"/>
  <c r="I272" i="4"/>
  <c r="J272" i="4"/>
  <c r="I274" i="4"/>
  <c r="I267" i="4"/>
  <c r="I266" i="4"/>
  <c r="K266" i="4"/>
  <c r="J266" i="4"/>
  <c r="K267" i="4"/>
  <c r="J263" i="4"/>
  <c r="K264" i="4"/>
  <c r="J264" i="4"/>
  <c r="I264" i="4"/>
  <c r="I257" i="4"/>
  <c r="K257" i="4"/>
  <c r="K256" i="4"/>
  <c r="I256" i="4"/>
  <c r="J256" i="4"/>
  <c r="I255" i="4"/>
  <c r="J258" i="4"/>
  <c r="K255" i="4"/>
  <c r="K250" i="4"/>
  <c r="J250" i="4"/>
  <c r="I250" i="4"/>
  <c r="I248" i="4"/>
  <c r="I251" i="4"/>
  <c r="K251" i="4"/>
  <c r="J251" i="4"/>
  <c r="K247" i="4"/>
  <c r="J247" i="4"/>
  <c r="I240" i="4"/>
  <c r="K240" i="4"/>
  <c r="J240" i="4"/>
  <c r="I241" i="4"/>
  <c r="K241" i="4"/>
  <c r="J241" i="4"/>
  <c r="K242" i="4"/>
  <c r="J242" i="4"/>
  <c r="I242" i="4"/>
  <c r="I243" i="4"/>
  <c r="K232" i="4"/>
  <c r="I232" i="4"/>
  <c r="K231" i="4"/>
  <c r="I231" i="4"/>
  <c r="J231" i="4"/>
  <c r="J235" i="4"/>
  <c r="J232" i="4"/>
  <c r="K233" i="4"/>
  <c r="I233" i="4"/>
  <c r="J233" i="4"/>
  <c r="I227" i="4"/>
  <c r="J223" i="4"/>
  <c r="I226" i="4"/>
  <c r="K226" i="4"/>
  <c r="J226" i="4"/>
  <c r="J225" i="4"/>
  <c r="K224" i="4"/>
  <c r="J224" i="4"/>
  <c r="I215" i="4"/>
  <c r="K215" i="4"/>
  <c r="J215" i="4"/>
  <c r="K219" i="4"/>
  <c r="I216" i="4"/>
  <c r="K216" i="4"/>
  <c r="J216" i="4"/>
  <c r="I219" i="4"/>
  <c r="J209" i="4"/>
  <c r="I210" i="4"/>
  <c r="K208" i="4"/>
  <c r="I208" i="4"/>
  <c r="J208" i="4"/>
  <c r="I203" i="4"/>
  <c r="K200" i="4"/>
  <c r="J200" i="4"/>
  <c r="I200" i="4"/>
  <c r="I199" i="4"/>
  <c r="I202" i="4"/>
  <c r="K202" i="4"/>
  <c r="J202" i="4"/>
  <c r="J193" i="4"/>
  <c r="I191" i="4"/>
  <c r="K194" i="4"/>
  <c r="K192" i="4"/>
  <c r="J192" i="4"/>
  <c r="I192" i="4"/>
  <c r="I194" i="4"/>
  <c r="J195" i="4"/>
  <c r="K195" i="4"/>
  <c r="I195" i="4"/>
  <c r="J184" i="4"/>
  <c r="I184" i="4"/>
  <c r="K184" i="4"/>
  <c r="K186" i="4"/>
  <c r="J186" i="4"/>
  <c r="I186" i="4"/>
  <c r="K175" i="4"/>
  <c r="J175" i="4"/>
  <c r="I175" i="4"/>
  <c r="I176" i="4"/>
  <c r="J176" i="4"/>
  <c r="K176" i="4"/>
  <c r="I178" i="4"/>
  <c r="K169" i="4"/>
  <c r="J169" i="4"/>
  <c r="I169" i="4"/>
  <c r="I168" i="4"/>
  <c r="K167" i="4"/>
  <c r="I171" i="4"/>
  <c r="K168" i="4"/>
  <c r="K170" i="4"/>
  <c r="J170" i="4"/>
  <c r="I170" i="4"/>
  <c r="J162" i="4"/>
  <c r="K159" i="4"/>
  <c r="I163" i="4"/>
  <c r="K161" i="4"/>
  <c r="J161" i="4"/>
  <c r="I161" i="4"/>
  <c r="I159" i="4"/>
  <c r="I152" i="4"/>
  <c r="K152" i="4"/>
  <c r="J152" i="4"/>
  <c r="I151" i="4"/>
  <c r="J151" i="4"/>
  <c r="K151" i="4"/>
  <c r="K147" i="4"/>
  <c r="J147" i="4"/>
  <c r="I147" i="4"/>
  <c r="J145" i="4"/>
  <c r="K145" i="4"/>
  <c r="I145" i="4"/>
  <c r="I146" i="4"/>
  <c r="J139" i="4"/>
  <c r="J135" i="4"/>
  <c r="I138" i="4"/>
  <c r="K138" i="4"/>
  <c r="J138" i="4"/>
  <c r="I137" i="4"/>
  <c r="K137" i="4"/>
  <c r="J137" i="4"/>
  <c r="K135" i="4"/>
  <c r="K136" i="4"/>
  <c r="J136" i="4"/>
  <c r="I127" i="4"/>
  <c r="K131" i="4"/>
  <c r="K130" i="4"/>
  <c r="K128" i="4"/>
  <c r="I128" i="4"/>
  <c r="J128" i="4"/>
  <c r="K119" i="4"/>
  <c r="J119" i="4"/>
  <c r="I119" i="4"/>
  <c r="K122" i="4"/>
  <c r="J122" i="4"/>
  <c r="I122" i="4"/>
  <c r="I112" i="4"/>
  <c r="K112" i="4"/>
  <c r="J112" i="4"/>
  <c r="K111" i="4"/>
  <c r="I111" i="4"/>
  <c r="J111" i="4"/>
  <c r="J115" i="4"/>
  <c r="K114" i="4"/>
  <c r="I114" i="4"/>
  <c r="J114" i="4"/>
  <c r="K115" i="4"/>
  <c r="K105" i="4"/>
  <c r="I105" i="4"/>
  <c r="J105" i="4"/>
  <c r="K107" i="4"/>
  <c r="K103" i="4"/>
  <c r="I103" i="4"/>
  <c r="K106" i="4"/>
  <c r="K97" i="4"/>
  <c r="J97" i="4"/>
  <c r="I97" i="4"/>
  <c r="J96" i="4"/>
  <c r="I98" i="4"/>
  <c r="J98" i="4"/>
  <c r="K96" i="4"/>
  <c r="I90" i="4"/>
  <c r="K89" i="4"/>
  <c r="J89" i="4"/>
  <c r="I89" i="4"/>
  <c r="I87" i="4"/>
  <c r="K87" i="4"/>
  <c r="J87" i="4"/>
  <c r="K80" i="4"/>
  <c r="J80" i="4"/>
  <c r="I80" i="4"/>
  <c r="J81" i="4"/>
  <c r="J82" i="4"/>
  <c r="K72" i="4"/>
  <c r="J72" i="4"/>
  <c r="I72" i="4"/>
  <c r="K75" i="4"/>
  <c r="J75" i="4"/>
  <c r="I75" i="4"/>
  <c r="I71" i="4"/>
  <c r="I74" i="4"/>
  <c r="K74" i="4"/>
  <c r="J74" i="4"/>
  <c r="I66" i="4"/>
  <c r="I63" i="4"/>
  <c r="K63" i="4"/>
  <c r="J63" i="4"/>
  <c r="I59" i="4"/>
  <c r="K59" i="4"/>
  <c r="I55" i="4"/>
  <c r="K58" i="4"/>
  <c r="I58" i="4"/>
  <c r="J58" i="4"/>
  <c r="K50" i="4"/>
  <c r="I50" i="4"/>
  <c r="J50" i="4"/>
  <c r="J47" i="4"/>
  <c r="I51" i="4"/>
  <c r="I40" i="4"/>
  <c r="I43" i="4"/>
  <c r="K42" i="4"/>
  <c r="J42" i="4"/>
  <c r="I42" i="4"/>
  <c r="K40" i="4"/>
  <c r="J40" i="4"/>
  <c r="K33" i="4"/>
  <c r="I33" i="4"/>
  <c r="J33" i="4"/>
  <c r="K32" i="4"/>
  <c r="I34" i="4"/>
  <c r="J34" i="4"/>
  <c r="K34" i="4"/>
  <c r="J32" i="4"/>
  <c r="I24" i="4"/>
  <c r="K24" i="4"/>
  <c r="J24" i="4"/>
  <c r="I23" i="4"/>
  <c r="J23" i="4"/>
  <c r="K23" i="4"/>
  <c r="J25" i="4"/>
  <c r="I26" i="4"/>
  <c r="K16" i="4"/>
  <c r="J16" i="4"/>
  <c r="I15" i="4"/>
  <c r="I19" i="4"/>
  <c r="J15" i="4"/>
  <c r="K15" i="4"/>
  <c r="K19" i="4"/>
  <c r="J17" i="4"/>
  <c r="I17" i="4"/>
  <c r="A315" i="4" l="1"/>
  <c r="A315" i="5"/>
  <c r="A179" i="4"/>
  <c r="A179" i="5"/>
  <c r="A651" i="4"/>
  <c r="A651" i="5"/>
  <c r="A547" i="4"/>
  <c r="A547" i="5"/>
  <c r="A691" i="4"/>
  <c r="A691" i="5"/>
  <c r="A115" i="4"/>
  <c r="A115" i="5"/>
  <c r="A51" i="4"/>
  <c r="A51" i="5"/>
  <c r="A8" i="5"/>
  <c r="A9" i="2"/>
  <c r="A8" i="4"/>
  <c r="A299" i="4"/>
  <c r="A299" i="5"/>
  <c r="A91" i="4"/>
  <c r="A91" i="5"/>
  <c r="A355" i="4"/>
  <c r="A355" i="5"/>
  <c r="A19" i="2"/>
  <c r="A18" i="4"/>
  <c r="A27" i="2"/>
  <c r="A26" i="4"/>
  <c r="A35" i="2"/>
  <c r="A34" i="4"/>
  <c r="A43" i="2"/>
  <c r="A42" i="4"/>
  <c r="A59" i="2"/>
  <c r="A58" i="4"/>
  <c r="A67" i="2"/>
  <c r="A66" i="4"/>
  <c r="A75" i="2"/>
  <c r="A74" i="4"/>
  <c r="A83" i="2"/>
  <c r="A82" i="4"/>
  <c r="A98" i="4"/>
  <c r="A99" i="2"/>
  <c r="A107" i="2"/>
  <c r="A106" i="4"/>
  <c r="A123" i="2"/>
  <c r="A122" i="4"/>
  <c r="A131" i="2"/>
  <c r="A130" i="4"/>
  <c r="A139" i="2"/>
  <c r="A138" i="4"/>
  <c r="A147" i="2"/>
  <c r="A146" i="4"/>
  <c r="A154" i="4"/>
  <c r="A155" i="2"/>
  <c r="A163" i="2"/>
  <c r="A162" i="4"/>
  <c r="A171" i="2"/>
  <c r="A170" i="4"/>
  <c r="A187" i="2"/>
  <c r="A186" i="4"/>
  <c r="A195" i="2"/>
  <c r="A194" i="4"/>
  <c r="A203" i="2"/>
  <c r="A202" i="4"/>
  <c r="A211" i="2"/>
  <c r="A210" i="4"/>
  <c r="A219" i="2"/>
  <c r="A218" i="4"/>
  <c r="A227" i="2"/>
  <c r="A226" i="4"/>
  <c r="A235" i="2"/>
  <c r="A234" i="4"/>
  <c r="A243" i="2"/>
  <c r="A242" i="4"/>
  <c r="A251" i="2"/>
  <c r="A250" i="4"/>
  <c r="A275" i="2"/>
  <c r="A274" i="4"/>
  <c r="A283" i="2"/>
  <c r="A282" i="4"/>
  <c r="A291" i="2"/>
  <c r="A290" i="4"/>
  <c r="A307" i="2"/>
  <c r="A306" i="4"/>
  <c r="A323" i="2"/>
  <c r="A322" i="4"/>
  <c r="A331" i="2"/>
  <c r="A330" i="4"/>
  <c r="A338" i="4"/>
  <c r="A339" i="2"/>
  <c r="A347" i="2"/>
  <c r="A346" i="4"/>
  <c r="A363" i="2"/>
  <c r="A362" i="4"/>
  <c r="A379" i="2"/>
  <c r="A378" i="4"/>
  <c r="A387" i="2"/>
  <c r="A386" i="4"/>
  <c r="A395" i="2"/>
  <c r="A394" i="4"/>
  <c r="A403" i="2"/>
  <c r="A402" i="4"/>
  <c r="A411" i="2"/>
  <c r="A410" i="4"/>
  <c r="A419" i="2"/>
  <c r="A418" i="4"/>
  <c r="A427" i="2"/>
  <c r="A426" i="4"/>
  <c r="A434" i="4"/>
  <c r="A435" i="2"/>
  <c r="A443" i="2"/>
  <c r="A442" i="4"/>
  <c r="A451" i="2"/>
  <c r="A450" i="4"/>
  <c r="A459" i="2"/>
  <c r="A458" i="4"/>
  <c r="A467" i="2"/>
  <c r="A466" i="4"/>
  <c r="A475" i="2"/>
  <c r="A474" i="4"/>
  <c r="A483" i="2"/>
  <c r="A482" i="4"/>
  <c r="A491" i="2"/>
  <c r="A490" i="4"/>
  <c r="A498" i="4"/>
  <c r="A499" i="2"/>
  <c r="A507" i="2"/>
  <c r="A506" i="4"/>
  <c r="A515" i="2"/>
  <c r="A514" i="4"/>
  <c r="A523" i="2"/>
  <c r="A522" i="4"/>
  <c r="A531" i="2"/>
  <c r="A530" i="4"/>
  <c r="A539" i="2"/>
  <c r="A538" i="4"/>
  <c r="A555" i="2"/>
  <c r="A554" i="4"/>
  <c r="A563" i="2"/>
  <c r="A562" i="4"/>
  <c r="A571" i="2"/>
  <c r="A570" i="4"/>
  <c r="A579" i="2"/>
  <c r="A578" i="4"/>
  <c r="A587" i="2"/>
  <c r="A586" i="4"/>
  <c r="A595" i="2"/>
  <c r="A594" i="4"/>
  <c r="A603" i="2"/>
  <c r="A602" i="4"/>
  <c r="A611" i="2"/>
  <c r="A610" i="4"/>
  <c r="A619" i="2"/>
  <c r="A618" i="4"/>
  <c r="A627" i="2"/>
  <c r="A626" i="4"/>
  <c r="A635" i="2"/>
  <c r="A634" i="4"/>
  <c r="A643" i="2"/>
  <c r="A642" i="4"/>
  <c r="A659" i="2"/>
  <c r="A658" i="4"/>
  <c r="A667" i="2"/>
  <c r="A666" i="4"/>
  <c r="A674" i="4"/>
  <c r="A675" i="2"/>
  <c r="A683" i="2"/>
  <c r="A682" i="4"/>
  <c r="A699" i="2"/>
  <c r="A698" i="4"/>
  <c r="A707" i="2"/>
  <c r="A706" i="4"/>
  <c r="A715" i="2"/>
  <c r="A714" i="4"/>
  <c r="A723" i="2"/>
  <c r="A722" i="4"/>
  <c r="A731" i="2"/>
  <c r="A730" i="4"/>
  <c r="A371" i="2"/>
  <c r="A370" i="4"/>
  <c r="K2" i="4"/>
  <c r="I2" i="4"/>
  <c r="J2" i="4"/>
  <c r="A683" i="4" l="1"/>
  <c r="A683" i="5"/>
  <c r="A579" i="4"/>
  <c r="A579" i="5"/>
  <c r="A539" i="4"/>
  <c r="A539" i="5"/>
  <c r="A443" i="4"/>
  <c r="A443" i="5"/>
  <c r="A331" i="4"/>
  <c r="A331" i="5"/>
  <c r="A203" i="4"/>
  <c r="A203" i="5"/>
  <c r="A83" i="4"/>
  <c r="A83" i="5"/>
  <c r="A675" i="4"/>
  <c r="A675" i="5"/>
  <c r="A155" i="4"/>
  <c r="A155" i="5"/>
  <c r="A635" i="4"/>
  <c r="A635" i="5"/>
  <c r="A531" i="4"/>
  <c r="A531" i="5"/>
  <c r="A467" i="4"/>
  <c r="A467" i="5"/>
  <c r="A403" i="4"/>
  <c r="A403" i="5"/>
  <c r="A363" i="4"/>
  <c r="A363" i="5"/>
  <c r="A323" i="4"/>
  <c r="A323" i="5"/>
  <c r="A275" i="4"/>
  <c r="A275" i="5"/>
  <c r="A227" i="4"/>
  <c r="A227" i="5"/>
  <c r="A195" i="4"/>
  <c r="A195" i="5"/>
  <c r="A123" i="4"/>
  <c r="A123" i="5"/>
  <c r="A75" i="4"/>
  <c r="A75" i="5"/>
  <c r="A35" i="4"/>
  <c r="A35" i="5"/>
  <c r="A643" i="4"/>
  <c r="A643" i="5"/>
  <c r="A475" i="4"/>
  <c r="A475" i="5"/>
  <c r="A379" i="4"/>
  <c r="A379" i="5"/>
  <c r="A235" i="4"/>
  <c r="A235" i="5"/>
  <c r="A163" i="4"/>
  <c r="A163" i="5"/>
  <c r="A43" i="4"/>
  <c r="A43" i="5"/>
  <c r="A9" i="5"/>
  <c r="A10" i="2"/>
  <c r="A9" i="4"/>
  <c r="A435" i="4"/>
  <c r="A435" i="5"/>
  <c r="A715" i="4"/>
  <c r="A715" i="5"/>
  <c r="A603" i="4"/>
  <c r="A603" i="5"/>
  <c r="A371" i="4"/>
  <c r="A371" i="5"/>
  <c r="A627" i="4"/>
  <c r="A627" i="5"/>
  <c r="A563" i="4"/>
  <c r="A563" i="5"/>
  <c r="A523" i="4"/>
  <c r="A523" i="5"/>
  <c r="A491" i="4"/>
  <c r="A491" i="5"/>
  <c r="A459" i="4"/>
  <c r="A459" i="5"/>
  <c r="A427" i="4"/>
  <c r="A427" i="5"/>
  <c r="A395" i="4"/>
  <c r="A395" i="5"/>
  <c r="A347" i="4"/>
  <c r="A347" i="5"/>
  <c r="A307" i="4"/>
  <c r="A307" i="5"/>
  <c r="A251" i="4"/>
  <c r="A251" i="5"/>
  <c r="A219" i="4"/>
  <c r="A219" i="5"/>
  <c r="A187" i="4"/>
  <c r="A187" i="5"/>
  <c r="A147" i="4"/>
  <c r="A147" i="5"/>
  <c r="A107" i="4"/>
  <c r="A107" i="5"/>
  <c r="A67" i="4"/>
  <c r="A67" i="5"/>
  <c r="A27" i="4"/>
  <c r="A27" i="5"/>
  <c r="A571" i="4"/>
  <c r="A571" i="5"/>
  <c r="A707" i="4"/>
  <c r="A707" i="5"/>
  <c r="A595" i="4"/>
  <c r="A595" i="5"/>
  <c r="A339" i="4"/>
  <c r="A339" i="5"/>
  <c r="A99" i="4"/>
  <c r="A99" i="5"/>
  <c r="A723" i="4"/>
  <c r="A723" i="5"/>
  <c r="A611" i="4"/>
  <c r="A611" i="5"/>
  <c r="A507" i="4"/>
  <c r="A507" i="5"/>
  <c r="A411" i="4"/>
  <c r="A411" i="5"/>
  <c r="A283" i="4"/>
  <c r="A283" i="5"/>
  <c r="A131" i="4"/>
  <c r="A131" i="5"/>
  <c r="A499" i="4"/>
  <c r="A499" i="5"/>
  <c r="A667" i="4"/>
  <c r="A667" i="5"/>
  <c r="A731" i="4"/>
  <c r="A731" i="5"/>
  <c r="A699" i="4"/>
  <c r="A699" i="5"/>
  <c r="A659" i="4"/>
  <c r="A659" i="5"/>
  <c r="A619" i="4"/>
  <c r="A619" i="5"/>
  <c r="A587" i="4"/>
  <c r="A587" i="5"/>
  <c r="A555" i="4"/>
  <c r="A555" i="5"/>
  <c r="A515" i="4"/>
  <c r="A515" i="5"/>
  <c r="A483" i="4"/>
  <c r="A483" i="5"/>
  <c r="A451" i="4"/>
  <c r="A451" i="5"/>
  <c r="A419" i="4"/>
  <c r="A419" i="5"/>
  <c r="A387" i="4"/>
  <c r="A387" i="5"/>
  <c r="A291" i="4"/>
  <c r="A291" i="5"/>
  <c r="A243" i="4"/>
  <c r="A243" i="5"/>
  <c r="A211" i="4"/>
  <c r="A211" i="5"/>
  <c r="A171" i="4"/>
  <c r="A171" i="5"/>
  <c r="A139" i="4"/>
  <c r="A139" i="5"/>
  <c r="A59" i="4"/>
  <c r="A59" i="5"/>
  <c r="A19" i="4"/>
  <c r="A19" i="5"/>
  <c r="A10" i="5" l="1"/>
  <c r="A11" i="2"/>
  <c r="A10" i="4"/>
  <c r="A11" i="4" l="1"/>
  <c r="A11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stZ40-18" type="6" refreshedVersion="3" background="1" saveData="1">
    <textPr codePage="437" sourceFile="C:\Users\John\Documents\Amateur Radio\Antenna Data\EZNEC\OCFD 40m\LastZ40-18.txt" tab="0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<sst xmlns="http://schemas.openxmlformats.org/spreadsheetml/2006/main" count="758" uniqueCount="27">
  <si>
    <t>Freq (MHz)</t>
  </si>
  <si>
    <t>Offset</t>
  </si>
  <si>
    <t>R</t>
  </si>
  <si>
    <t>X</t>
  </si>
  <si>
    <t>Z</t>
  </si>
  <si>
    <t>SWR(50)</t>
  </si>
  <si>
    <t>SWR(100)</t>
  </si>
  <si>
    <t>SWR(150)</t>
  </si>
  <si>
    <t>SWR(200)</t>
  </si>
  <si>
    <t>SWR(300)</t>
  </si>
  <si>
    <t>Z0</t>
  </si>
  <si>
    <t>SWR</t>
  </si>
  <si>
    <t>40m</t>
  </si>
  <si>
    <t>20m</t>
  </si>
  <si>
    <t>15m</t>
  </si>
  <si>
    <t>10m L</t>
  </si>
  <si>
    <t>10m U</t>
  </si>
  <si>
    <t>Band (m)</t>
  </si>
  <si>
    <t>Max SWR in each band</t>
  </si>
  <si>
    <t>All</t>
  </si>
  <si>
    <t>All-10mU</t>
  </si>
  <si>
    <t>40-20-15</t>
  </si>
  <si>
    <t>Degrees</t>
  </si>
  <si>
    <t>Percent %</t>
  </si>
  <si>
    <t>Average Impedance Z in each band</t>
  </si>
  <si>
    <t>Minimum SWR in each column</t>
  </si>
  <si>
    <t>Average SWR in each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</si>
</sst>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2" fontId="0" fillId="0" borderId="0" xfId="0" applyNumberFormat="1" applyBorder="1"/>
    <xf numFmtId="0" fontId="0" fillId="0" borderId="5" xfId="0" applyBorder="1"/>
    <xf numFmtId="0" fontId="0" fillId="0" borderId="4" xfId="0" applyBorder="1"/>
    <xf numFmtId="0" fontId="0" fillId="2" borderId="0" xfId="0" applyFill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5" xfId="0" applyNumberFormat="1" applyBorder="1"/>
    <xf numFmtId="0" fontId="0" fillId="0" borderId="4" xfId="0" applyNumberFormat="1" applyBorder="1"/>
    <xf numFmtId="0" fontId="0" fillId="0" borderId="1" xfId="0" applyNumberFormat="1" applyBorder="1"/>
    <xf numFmtId="2" fontId="0" fillId="0" borderId="1" xfId="0" applyNumberFormat="1" applyBorder="1"/>
    <xf numFmtId="0" fontId="0" fillId="0" borderId="6" xfId="0" applyBorder="1"/>
    <xf numFmtId="2" fontId="0" fillId="3" borderId="0" xfId="0" applyNumberFormat="1" applyFill="1"/>
    <xf numFmtId="0" fontId="0" fillId="0" borderId="6" xfId="0" applyNumberFormat="1" applyBorder="1"/>
    <xf numFmtId="0" fontId="0" fillId="0" borderId="7" xfId="0" applyNumberFormat="1" applyBorder="1"/>
    <xf numFmtId="0" fontId="0" fillId="0" borderId="0" xfId="0" applyNumberFormat="1" applyBorder="1"/>
    <xf numFmtId="2" fontId="0" fillId="3" borderId="7" xfId="0" applyNumberFormat="1" applyFill="1" applyBorder="1"/>
    <xf numFmtId="2" fontId="0" fillId="3" borderId="0" xfId="0" applyNumberFormat="1" applyFill="1" applyBorder="1"/>
    <xf numFmtId="2" fontId="0" fillId="3" borderId="1" xfId="0" applyNumberFormat="1" applyFill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2" xfId="0" applyNumberFormat="1" applyBorder="1"/>
    <xf numFmtId="2" fontId="0" fillId="0" borderId="9" xfId="0" applyNumberFormat="1" applyBorder="1"/>
    <xf numFmtId="11" fontId="0" fillId="0" borderId="0" xfId="0" applyNumberFormat="1"/>
    <xf numFmtId="0" fontId="0" fillId="0" borderId="10" xfId="0" applyNumberFormat="1" applyBorder="1"/>
    <xf numFmtId="0" fontId="0" fillId="0" borderId="10" xfId="0" applyBorder="1"/>
    <xf numFmtId="0" fontId="0" fillId="0" borderId="3" xfId="0" applyNumberFormat="1" applyBorder="1"/>
    <xf numFmtId="0" fontId="0" fillId="2" borderId="9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/>
    <xf numFmtId="2" fontId="0" fillId="0" borderId="3" xfId="0" applyNumberFormat="1" applyBorder="1"/>
    <xf numFmtId="10" fontId="0" fillId="2" borderId="1" xfId="0" applyNumberFormat="1" applyFill="1" applyBorder="1" applyAlignment="1">
      <alignment horizontal="center" vertical="top"/>
    </xf>
    <xf numFmtId="2" fontId="0" fillId="3" borderId="3" xfId="0" applyNumberFormat="1" applyFill="1" applyBorder="1"/>
    <xf numFmtId="0" fontId="0" fillId="2" borderId="10" xfId="0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/>
    <xf numFmtId="2" fontId="1" fillId="4" borderId="0" xfId="0" applyNumberFormat="1" applyFont="1" applyFill="1" applyBorder="1"/>
    <xf numFmtId="2" fontId="1" fillId="0" borderId="0" xfId="0" applyNumberFormat="1" applyFont="1"/>
    <xf numFmtId="0" fontId="1" fillId="4" borderId="1" xfId="0" applyFont="1" applyFill="1" applyBorder="1"/>
    <xf numFmtId="0" fontId="1" fillId="4" borderId="0" xfId="0" applyFont="1" applyFill="1"/>
    <xf numFmtId="0" fontId="1" fillId="0" borderId="0" xfId="0" applyFont="1" applyBorder="1"/>
    <xf numFmtId="0" fontId="1" fillId="2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70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31"/>
  <sheetViews>
    <sheetView tabSelected="1" zoomScale="85" zoomScaleNormal="85" workbookViewId="0">
      <pane xSplit="2" ySplit="3" topLeftCell="C283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defaultColWidth="8.89453125" defaultRowHeight="14.4" x14ac:dyDescent="0.55000000000000004"/>
  <cols>
    <col min="1" max="1" width="9.41796875" style="2" bestFit="1" customWidth="1"/>
    <col min="2" max="2" width="9.7890625" style="2" bestFit="1" customWidth="1"/>
    <col min="3" max="3" width="8.68359375" style="2" bestFit="1" customWidth="1"/>
    <col min="4" max="7" width="8.89453125" style="2" bestFit="1" customWidth="1"/>
    <col min="8" max="8" width="8.89453125" style="1" bestFit="1" customWidth="1"/>
    <col min="9" max="10" width="8.89453125" style="2" bestFit="1" customWidth="1"/>
    <col min="11" max="11" width="8.68359375" style="2" bestFit="1" customWidth="1"/>
    <col min="12" max="14" width="8.89453125" style="2" bestFit="1" customWidth="1"/>
    <col min="15" max="15" width="8.89453125" style="1" bestFit="1" customWidth="1"/>
    <col min="16" max="22" width="8.89453125" style="2" bestFit="1" customWidth="1"/>
    <col min="23" max="23" width="8.89453125" style="1" bestFit="1" customWidth="1"/>
    <col min="24" max="24" width="8.89453125" style="2"/>
    <col min="25" max="25" width="7.68359375" style="2" bestFit="1" customWidth="1"/>
    <col min="26" max="26" width="7.5234375" style="2" bestFit="1" customWidth="1"/>
    <col min="27" max="27" width="8" style="2" bestFit="1" customWidth="1"/>
    <col min="28" max="31" width="8.89453125" style="2" bestFit="1" customWidth="1"/>
    <col min="32" max="32" width="7.5234375" style="2" bestFit="1" customWidth="1"/>
    <col min="33" max="33" width="9.68359375" style="2" bestFit="1" customWidth="1"/>
    <col min="34" max="34" width="7.5234375" style="1" bestFit="1" customWidth="1"/>
    <col min="35" max="16384" width="8.89453125" style="2"/>
  </cols>
  <sheetData>
    <row r="1" spans="1:34" x14ac:dyDescent="0.55000000000000004">
      <c r="A1" s="7" t="s">
        <v>1</v>
      </c>
      <c r="B1" t="s">
        <v>11</v>
      </c>
      <c r="C1" s="2">
        <v>1</v>
      </c>
      <c r="D1">
        <v>3</v>
      </c>
      <c r="E1">
        <v>5</v>
      </c>
      <c r="F1">
        <v>5</v>
      </c>
      <c r="G1">
        <v>7</v>
      </c>
      <c r="I1"/>
      <c r="J1"/>
      <c r="K1"/>
      <c r="L1"/>
      <c r="M1"/>
      <c r="N1"/>
      <c r="P1"/>
      <c r="Q1"/>
      <c r="R1"/>
      <c r="S1"/>
      <c r="T1"/>
      <c r="U1"/>
      <c r="V1"/>
      <c r="X1"/>
      <c r="Y1"/>
      <c r="Z1"/>
      <c r="AA1"/>
      <c r="AB1"/>
      <c r="AC1"/>
      <c r="AD1"/>
      <c r="AE1"/>
      <c r="AF1"/>
      <c r="AG1"/>
    </row>
    <row r="2" spans="1:34" x14ac:dyDescent="0.55000000000000004">
      <c r="A2" s="7" t="s">
        <v>22</v>
      </c>
      <c r="B2" t="s">
        <v>10</v>
      </c>
      <c r="C2" s="2">
        <v>50</v>
      </c>
      <c r="D2">
        <v>100</v>
      </c>
      <c r="E2">
        <v>150</v>
      </c>
      <c r="F2">
        <v>200</v>
      </c>
      <c r="G2">
        <v>300</v>
      </c>
      <c r="I2"/>
      <c r="J2"/>
      <c r="K2"/>
      <c r="L2"/>
      <c r="M2"/>
      <c r="N2"/>
      <c r="P2"/>
      <c r="Q2"/>
      <c r="R2"/>
      <c r="S2"/>
      <c r="T2"/>
      <c r="U2"/>
      <c r="V2"/>
      <c r="X2"/>
      <c r="Y2"/>
      <c r="Z2"/>
      <c r="AA2"/>
      <c r="AB2"/>
      <c r="AC2"/>
      <c r="AD2"/>
      <c r="AE2"/>
      <c r="AF2"/>
      <c r="AG2"/>
    </row>
    <row r="3" spans="1:34" s="43" customFormat="1" x14ac:dyDescent="0.55000000000000004">
      <c r="A3" s="37" t="s">
        <v>23</v>
      </c>
      <c r="B3" s="38" t="s">
        <v>0</v>
      </c>
      <c r="C3" s="39">
        <v>6.9</v>
      </c>
      <c r="D3" s="40">
        <v>7</v>
      </c>
      <c r="E3" s="38">
        <v>7.1</v>
      </c>
      <c r="F3" s="38">
        <v>7.2</v>
      </c>
      <c r="G3" s="38">
        <v>7.3</v>
      </c>
      <c r="H3" s="41">
        <v>7.4</v>
      </c>
      <c r="I3" s="42">
        <v>13.9</v>
      </c>
      <c r="J3" s="38">
        <v>14</v>
      </c>
      <c r="K3" s="38">
        <v>14.1</v>
      </c>
      <c r="L3" s="38">
        <v>14.2</v>
      </c>
      <c r="M3" s="38">
        <v>14.3</v>
      </c>
      <c r="N3" s="38">
        <v>14.35</v>
      </c>
      <c r="O3" s="41">
        <v>14.45</v>
      </c>
      <c r="P3" s="42">
        <v>20.9</v>
      </c>
      <c r="Q3" s="38">
        <v>21</v>
      </c>
      <c r="R3" s="38">
        <v>21.1</v>
      </c>
      <c r="S3" s="38">
        <v>21.2</v>
      </c>
      <c r="T3" s="38">
        <v>21.3</v>
      </c>
      <c r="U3" s="38">
        <v>21.4</v>
      </c>
      <c r="V3" s="38">
        <v>21.45</v>
      </c>
      <c r="W3" s="41">
        <v>21.55</v>
      </c>
      <c r="X3" s="42">
        <v>27.9</v>
      </c>
      <c r="Y3" s="38">
        <v>28</v>
      </c>
      <c r="Z3" s="38">
        <v>28.1</v>
      </c>
      <c r="AA3" s="38">
        <v>28.2</v>
      </c>
      <c r="AB3" s="38">
        <v>28.3</v>
      </c>
      <c r="AC3" s="38">
        <v>28.4</v>
      </c>
      <c r="AD3" s="38">
        <v>28.5</v>
      </c>
      <c r="AE3" s="38">
        <v>29</v>
      </c>
      <c r="AF3" s="38">
        <v>29.5</v>
      </c>
      <c r="AG3" s="38">
        <v>29.7</v>
      </c>
      <c r="AH3" s="41">
        <v>29.8</v>
      </c>
    </row>
    <row r="4" spans="1:34" x14ac:dyDescent="0.55000000000000004">
      <c r="A4" s="8">
        <v>0</v>
      </c>
      <c r="B4" s="5" t="s">
        <v>2</v>
      </c>
      <c r="C4" s="16">
        <v>50</v>
      </c>
      <c r="D4" s="10">
        <v>50</v>
      </c>
      <c r="E4" s="10">
        <v>50</v>
      </c>
      <c r="F4" s="10">
        <v>50</v>
      </c>
      <c r="G4" s="10">
        <v>50</v>
      </c>
      <c r="H4" s="11">
        <v>50</v>
      </c>
      <c r="I4" s="10">
        <v>50</v>
      </c>
      <c r="J4" s="10">
        <v>50</v>
      </c>
      <c r="K4" s="10">
        <v>50</v>
      </c>
      <c r="L4" s="10">
        <v>50</v>
      </c>
      <c r="M4" s="10">
        <v>50</v>
      </c>
      <c r="N4" s="10">
        <v>50</v>
      </c>
      <c r="O4" s="6">
        <v>50</v>
      </c>
      <c r="P4" s="5">
        <v>50</v>
      </c>
      <c r="Q4" s="5">
        <v>50</v>
      </c>
      <c r="R4" s="5">
        <v>50</v>
      </c>
      <c r="S4" s="5">
        <v>50</v>
      </c>
      <c r="T4" s="5">
        <v>50</v>
      </c>
      <c r="U4" s="5">
        <v>50</v>
      </c>
      <c r="V4" s="5">
        <v>50</v>
      </c>
      <c r="W4" s="6">
        <v>50</v>
      </c>
      <c r="X4" s="5">
        <v>50</v>
      </c>
      <c r="Y4" s="5">
        <v>50</v>
      </c>
      <c r="Z4" s="5">
        <v>50</v>
      </c>
      <c r="AA4" s="5">
        <v>50</v>
      </c>
      <c r="AB4" s="5">
        <v>50</v>
      </c>
      <c r="AC4" s="5">
        <v>50</v>
      </c>
      <c r="AD4" s="5">
        <v>50</v>
      </c>
      <c r="AE4" s="5">
        <v>50</v>
      </c>
      <c r="AF4" s="5">
        <v>50</v>
      </c>
      <c r="AG4" s="5">
        <v>50</v>
      </c>
      <c r="AH4" s="6">
        <v>50</v>
      </c>
    </row>
    <row r="5" spans="1:34" x14ac:dyDescent="0.55000000000000004">
      <c r="A5" s="9">
        <f>A4</f>
        <v>0</v>
      </c>
      <c r="B5" t="s">
        <v>3</v>
      </c>
      <c r="C5" s="17">
        <v>0</v>
      </c>
      <c r="D5" s="18">
        <v>0</v>
      </c>
      <c r="E5" s="18">
        <v>0</v>
      </c>
      <c r="F5" s="18">
        <v>0</v>
      </c>
      <c r="G5" s="18">
        <v>0</v>
      </c>
      <c r="H5" s="12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1">
        <v>0</v>
      </c>
      <c r="X5" s="3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1">
        <v>0</v>
      </c>
    </row>
    <row r="6" spans="1:34" x14ac:dyDescent="0.55000000000000004">
      <c r="A6" s="34">
        <f>A5/180</f>
        <v>0</v>
      </c>
      <c r="B6" t="s">
        <v>4</v>
      </c>
      <c r="C6" s="19">
        <f t="shared" ref="C6:AH6" si="0">SQRT(SUMSQ(C4,C5))</f>
        <v>50</v>
      </c>
      <c r="D6" s="20">
        <f t="shared" si="0"/>
        <v>50</v>
      </c>
      <c r="E6" s="20">
        <f t="shared" si="0"/>
        <v>50</v>
      </c>
      <c r="F6" s="20">
        <f t="shared" si="0"/>
        <v>50</v>
      </c>
      <c r="G6" s="20">
        <f t="shared" si="0"/>
        <v>50</v>
      </c>
      <c r="H6" s="21">
        <f t="shared" si="0"/>
        <v>50</v>
      </c>
      <c r="I6" s="20">
        <f t="shared" si="0"/>
        <v>50</v>
      </c>
      <c r="J6" s="20">
        <f t="shared" si="0"/>
        <v>50</v>
      </c>
      <c r="K6" s="20">
        <f t="shared" si="0"/>
        <v>50</v>
      </c>
      <c r="L6" s="20">
        <f t="shared" si="0"/>
        <v>50</v>
      </c>
      <c r="M6" s="20">
        <f t="shared" si="0"/>
        <v>50</v>
      </c>
      <c r="N6" s="20">
        <f t="shared" si="0"/>
        <v>50</v>
      </c>
      <c r="O6" s="21">
        <f t="shared" si="0"/>
        <v>50</v>
      </c>
      <c r="P6" s="20">
        <f t="shared" si="0"/>
        <v>50</v>
      </c>
      <c r="Q6" s="20">
        <f t="shared" si="0"/>
        <v>50</v>
      </c>
      <c r="R6" s="20">
        <f t="shared" si="0"/>
        <v>50</v>
      </c>
      <c r="S6" s="20">
        <f t="shared" si="0"/>
        <v>50</v>
      </c>
      <c r="T6" s="20">
        <f t="shared" si="0"/>
        <v>50</v>
      </c>
      <c r="U6" s="20">
        <f t="shared" si="0"/>
        <v>50</v>
      </c>
      <c r="V6" s="20">
        <f t="shared" si="0"/>
        <v>50</v>
      </c>
      <c r="W6" s="21">
        <f t="shared" si="0"/>
        <v>50</v>
      </c>
      <c r="X6" s="20">
        <f t="shared" si="0"/>
        <v>50</v>
      </c>
      <c r="Y6" s="20">
        <f t="shared" si="0"/>
        <v>50</v>
      </c>
      <c r="Z6" s="20">
        <f t="shared" si="0"/>
        <v>50</v>
      </c>
      <c r="AA6" s="20">
        <f t="shared" si="0"/>
        <v>50</v>
      </c>
      <c r="AB6" s="20">
        <f t="shared" si="0"/>
        <v>50</v>
      </c>
      <c r="AC6" s="20">
        <f t="shared" si="0"/>
        <v>50</v>
      </c>
      <c r="AD6" s="20">
        <f t="shared" si="0"/>
        <v>50</v>
      </c>
      <c r="AE6" s="20">
        <f t="shared" si="0"/>
        <v>50</v>
      </c>
      <c r="AF6" s="20">
        <f t="shared" si="0"/>
        <v>50</v>
      </c>
      <c r="AG6" s="20">
        <f t="shared" si="0"/>
        <v>50</v>
      </c>
      <c r="AH6" s="21">
        <f t="shared" si="0"/>
        <v>50</v>
      </c>
    </row>
    <row r="7" spans="1:34" x14ac:dyDescent="0.55000000000000004">
      <c r="A7" s="9">
        <f t="shared" ref="A7:A11" si="1">A6</f>
        <v>0</v>
      </c>
      <c r="B7" t="s">
        <v>5</v>
      </c>
      <c r="C7" s="22">
        <f>(1+SQRT(SUMSQ((C4-$C$2),C5)/(SUMSQ((C4+$C$2),C5))))/(1-SQRT(SUMSQ((C4-$C$2),C5)/(SUMSQ((C4+$C$2),C5))))</f>
        <v>1</v>
      </c>
      <c r="D7" s="4">
        <f t="shared" ref="D7:AH7" si="2">(1+SQRT(SUMSQ((D4-$C$2),D5)/(SUMSQ((D4+$C$2),D5))))/(1-SQRT(SUMSQ((D4-$C$2),D5)/(SUMSQ((D4+$C$2),D5))))</f>
        <v>1</v>
      </c>
      <c r="E7" s="4">
        <f t="shared" si="2"/>
        <v>1</v>
      </c>
      <c r="F7" s="4">
        <f t="shared" si="2"/>
        <v>1</v>
      </c>
      <c r="G7" s="4">
        <f t="shared" si="2"/>
        <v>1</v>
      </c>
      <c r="H7" s="13">
        <f t="shared" si="2"/>
        <v>1</v>
      </c>
      <c r="I7" s="4">
        <f t="shared" si="2"/>
        <v>1</v>
      </c>
      <c r="J7" s="4">
        <f t="shared" si="2"/>
        <v>1</v>
      </c>
      <c r="K7" s="4">
        <f t="shared" si="2"/>
        <v>1</v>
      </c>
      <c r="L7" s="4">
        <f t="shared" si="2"/>
        <v>1</v>
      </c>
      <c r="M7" s="4">
        <f t="shared" si="2"/>
        <v>1</v>
      </c>
      <c r="N7" s="4">
        <f t="shared" si="2"/>
        <v>1</v>
      </c>
      <c r="O7" s="13">
        <f t="shared" si="2"/>
        <v>1</v>
      </c>
      <c r="P7" s="4">
        <f t="shared" si="2"/>
        <v>1</v>
      </c>
      <c r="Q7" s="4">
        <f t="shared" si="2"/>
        <v>1</v>
      </c>
      <c r="R7" s="4">
        <f t="shared" si="2"/>
        <v>1</v>
      </c>
      <c r="S7" s="4">
        <f t="shared" si="2"/>
        <v>1</v>
      </c>
      <c r="T7" s="4">
        <f t="shared" si="2"/>
        <v>1</v>
      </c>
      <c r="U7" s="4">
        <f t="shared" si="2"/>
        <v>1</v>
      </c>
      <c r="V7" s="4">
        <f t="shared" si="2"/>
        <v>1</v>
      </c>
      <c r="W7" s="13">
        <f t="shared" si="2"/>
        <v>1</v>
      </c>
      <c r="X7" s="4">
        <f t="shared" si="2"/>
        <v>1</v>
      </c>
      <c r="Y7" s="4">
        <f t="shared" si="2"/>
        <v>1</v>
      </c>
      <c r="Z7" s="4">
        <f t="shared" si="2"/>
        <v>1</v>
      </c>
      <c r="AA7" s="4">
        <f t="shared" si="2"/>
        <v>1</v>
      </c>
      <c r="AB7" s="4">
        <f t="shared" si="2"/>
        <v>1</v>
      </c>
      <c r="AC7" s="4">
        <f t="shared" si="2"/>
        <v>1</v>
      </c>
      <c r="AD7" s="4">
        <f t="shared" si="2"/>
        <v>1</v>
      </c>
      <c r="AE7" s="4">
        <f t="shared" si="2"/>
        <v>1</v>
      </c>
      <c r="AF7" s="4">
        <f t="shared" si="2"/>
        <v>1</v>
      </c>
      <c r="AG7" s="4">
        <f t="shared" si="2"/>
        <v>1</v>
      </c>
      <c r="AH7" s="13">
        <f t="shared" si="2"/>
        <v>1</v>
      </c>
    </row>
    <row r="8" spans="1:34" x14ac:dyDescent="0.55000000000000004">
      <c r="A8" s="9">
        <f t="shared" si="1"/>
        <v>0</v>
      </c>
      <c r="B8" t="s">
        <v>6</v>
      </c>
      <c r="C8" s="22">
        <f>(1+SQRT(SUMSQ((C4-$D$2),C5)/(SUMSQ((C4+$D$2),C5))))/(1-SQRT(SUMSQ((C4-$D$2),C5)/(SUMSQ((C4+$D$2),C5))))</f>
        <v>1.9999999999999998</v>
      </c>
      <c r="D8" s="4">
        <f t="shared" ref="D8:AH8" si="3">(1+SQRT(SUMSQ((D4-$D$2),D5)/(SUMSQ((D4+$D$2),D5))))/(1-SQRT(SUMSQ((D4-$D$2),D5)/(SUMSQ((D4+$D$2),D5))))</f>
        <v>1.9999999999999998</v>
      </c>
      <c r="E8" s="4">
        <f t="shared" si="3"/>
        <v>1.9999999999999998</v>
      </c>
      <c r="F8" s="4">
        <f t="shared" si="3"/>
        <v>1.9999999999999998</v>
      </c>
      <c r="G8" s="4">
        <f t="shared" si="3"/>
        <v>1.9999999999999998</v>
      </c>
      <c r="H8" s="13">
        <f t="shared" si="3"/>
        <v>1.9999999999999998</v>
      </c>
      <c r="I8" s="4">
        <f t="shared" si="3"/>
        <v>1.9999999999999998</v>
      </c>
      <c r="J8" s="4">
        <f t="shared" si="3"/>
        <v>1.9999999999999998</v>
      </c>
      <c r="K8" s="4">
        <f t="shared" si="3"/>
        <v>1.9999999999999998</v>
      </c>
      <c r="L8" s="4">
        <f t="shared" si="3"/>
        <v>1.9999999999999998</v>
      </c>
      <c r="M8" s="4">
        <f t="shared" si="3"/>
        <v>1.9999999999999998</v>
      </c>
      <c r="N8" s="4">
        <f t="shared" si="3"/>
        <v>1.9999999999999998</v>
      </c>
      <c r="O8" s="13">
        <f t="shared" si="3"/>
        <v>1.9999999999999998</v>
      </c>
      <c r="P8" s="4">
        <f t="shared" si="3"/>
        <v>1.9999999999999998</v>
      </c>
      <c r="Q8" s="4">
        <f t="shared" si="3"/>
        <v>1.9999999999999998</v>
      </c>
      <c r="R8" s="4">
        <f t="shared" si="3"/>
        <v>1.9999999999999998</v>
      </c>
      <c r="S8" s="4">
        <f t="shared" si="3"/>
        <v>1.9999999999999998</v>
      </c>
      <c r="T8" s="4">
        <f t="shared" si="3"/>
        <v>1.9999999999999998</v>
      </c>
      <c r="U8" s="4">
        <f t="shared" si="3"/>
        <v>1.9999999999999998</v>
      </c>
      <c r="V8" s="4">
        <f t="shared" si="3"/>
        <v>1.9999999999999998</v>
      </c>
      <c r="W8" s="13">
        <f t="shared" si="3"/>
        <v>1.9999999999999998</v>
      </c>
      <c r="X8" s="4">
        <f t="shared" si="3"/>
        <v>1.9999999999999998</v>
      </c>
      <c r="Y8" s="4">
        <f t="shared" si="3"/>
        <v>1.9999999999999998</v>
      </c>
      <c r="Z8" s="4">
        <f t="shared" si="3"/>
        <v>1.9999999999999998</v>
      </c>
      <c r="AA8" s="4">
        <f t="shared" si="3"/>
        <v>1.9999999999999998</v>
      </c>
      <c r="AB8" s="4">
        <f t="shared" si="3"/>
        <v>1.9999999999999998</v>
      </c>
      <c r="AC8" s="4">
        <f t="shared" si="3"/>
        <v>1.9999999999999998</v>
      </c>
      <c r="AD8" s="4">
        <f t="shared" si="3"/>
        <v>1.9999999999999998</v>
      </c>
      <c r="AE8" s="4">
        <f t="shared" si="3"/>
        <v>1.9999999999999998</v>
      </c>
      <c r="AF8" s="4">
        <f t="shared" si="3"/>
        <v>1.9999999999999998</v>
      </c>
      <c r="AG8" s="4">
        <f t="shared" si="3"/>
        <v>1.9999999999999998</v>
      </c>
      <c r="AH8" s="13">
        <f t="shared" si="3"/>
        <v>1.9999999999999998</v>
      </c>
    </row>
    <row r="9" spans="1:34" x14ac:dyDescent="0.55000000000000004">
      <c r="A9" s="9">
        <f t="shared" si="1"/>
        <v>0</v>
      </c>
      <c r="B9" t="s">
        <v>7</v>
      </c>
      <c r="C9" s="22">
        <f>(1+SQRT(SUMSQ((C4-$E$2),C5)/(SUMSQ((C4+$E$2),C5))))/(1-SQRT(SUMSQ((C4-$E$2),C5)/(SUMSQ((C4+$E$2),C5))))</f>
        <v>3</v>
      </c>
      <c r="D9" s="4">
        <f t="shared" ref="D9:AH9" si="4">(1+SQRT(SUMSQ((D4-$E$2),D5)/(SUMSQ((D4+$E$2),D5))))/(1-SQRT(SUMSQ((D4-$E$2),D5)/(SUMSQ((D4+$E$2),D5))))</f>
        <v>3</v>
      </c>
      <c r="E9" s="4">
        <f t="shared" si="4"/>
        <v>3</v>
      </c>
      <c r="F9" s="4">
        <f t="shared" si="4"/>
        <v>3</v>
      </c>
      <c r="G9" s="4">
        <f t="shared" si="4"/>
        <v>3</v>
      </c>
      <c r="H9" s="13">
        <f t="shared" si="4"/>
        <v>3</v>
      </c>
      <c r="I9" s="4">
        <f t="shared" si="4"/>
        <v>3</v>
      </c>
      <c r="J9" s="4">
        <f t="shared" si="4"/>
        <v>3</v>
      </c>
      <c r="K9" s="4">
        <f t="shared" si="4"/>
        <v>3</v>
      </c>
      <c r="L9" s="4">
        <f t="shared" si="4"/>
        <v>3</v>
      </c>
      <c r="M9" s="4">
        <f t="shared" si="4"/>
        <v>3</v>
      </c>
      <c r="N9" s="4">
        <f t="shared" si="4"/>
        <v>3</v>
      </c>
      <c r="O9" s="13">
        <f t="shared" si="4"/>
        <v>3</v>
      </c>
      <c r="P9" s="4">
        <f t="shared" si="4"/>
        <v>3</v>
      </c>
      <c r="Q9" s="4">
        <f t="shared" si="4"/>
        <v>3</v>
      </c>
      <c r="R9" s="4">
        <f t="shared" si="4"/>
        <v>3</v>
      </c>
      <c r="S9" s="4">
        <f t="shared" si="4"/>
        <v>3</v>
      </c>
      <c r="T9" s="4">
        <f t="shared" si="4"/>
        <v>3</v>
      </c>
      <c r="U9" s="4">
        <f t="shared" si="4"/>
        <v>3</v>
      </c>
      <c r="V9" s="4">
        <f t="shared" si="4"/>
        <v>3</v>
      </c>
      <c r="W9" s="13">
        <f t="shared" si="4"/>
        <v>3</v>
      </c>
      <c r="X9" s="4">
        <f t="shared" si="4"/>
        <v>3</v>
      </c>
      <c r="Y9" s="4">
        <f t="shared" si="4"/>
        <v>3</v>
      </c>
      <c r="Z9" s="4">
        <f t="shared" si="4"/>
        <v>3</v>
      </c>
      <c r="AA9" s="4">
        <f t="shared" si="4"/>
        <v>3</v>
      </c>
      <c r="AB9" s="4">
        <f t="shared" si="4"/>
        <v>3</v>
      </c>
      <c r="AC9" s="4">
        <f t="shared" si="4"/>
        <v>3</v>
      </c>
      <c r="AD9" s="4">
        <f t="shared" si="4"/>
        <v>3</v>
      </c>
      <c r="AE9" s="4">
        <f t="shared" si="4"/>
        <v>3</v>
      </c>
      <c r="AF9" s="4">
        <f t="shared" si="4"/>
        <v>3</v>
      </c>
      <c r="AG9" s="4">
        <f t="shared" si="4"/>
        <v>3</v>
      </c>
      <c r="AH9" s="13">
        <f t="shared" si="4"/>
        <v>3</v>
      </c>
    </row>
    <row r="10" spans="1:34" x14ac:dyDescent="0.55000000000000004">
      <c r="A10" s="9">
        <f t="shared" si="1"/>
        <v>0</v>
      </c>
      <c r="B10" t="s">
        <v>8</v>
      </c>
      <c r="C10" s="22">
        <f>(1+SQRT(SUMSQ((C4-$F$2),C5)/(SUMSQ((C4+$F$2),C5))))/(1-SQRT(SUMSQ((C4-$F$2),C5)/(SUMSQ((C4+$F$2),C5))))</f>
        <v>4</v>
      </c>
      <c r="D10" s="4">
        <f t="shared" ref="D10:AH10" si="5">(1+SQRT(SUMSQ((D4-$F$2),D5)/(SUMSQ((D4+$F$2),D5))))/(1-SQRT(SUMSQ((D4-$F$2),D5)/(SUMSQ((D4+$F$2),D5))))</f>
        <v>4</v>
      </c>
      <c r="E10" s="4">
        <f t="shared" si="5"/>
        <v>4</v>
      </c>
      <c r="F10" s="4">
        <f t="shared" si="5"/>
        <v>4</v>
      </c>
      <c r="G10" s="4">
        <f t="shared" si="5"/>
        <v>4</v>
      </c>
      <c r="H10" s="13">
        <f t="shared" si="5"/>
        <v>4</v>
      </c>
      <c r="I10" s="4">
        <f t="shared" si="5"/>
        <v>4</v>
      </c>
      <c r="J10" s="4">
        <f t="shared" si="5"/>
        <v>4</v>
      </c>
      <c r="K10" s="4">
        <f t="shared" si="5"/>
        <v>4</v>
      </c>
      <c r="L10" s="4">
        <f t="shared" si="5"/>
        <v>4</v>
      </c>
      <c r="M10" s="4">
        <f t="shared" si="5"/>
        <v>4</v>
      </c>
      <c r="N10" s="4">
        <f t="shared" si="5"/>
        <v>4</v>
      </c>
      <c r="O10" s="13">
        <f t="shared" si="5"/>
        <v>4</v>
      </c>
      <c r="P10" s="4">
        <f t="shared" si="5"/>
        <v>4</v>
      </c>
      <c r="Q10" s="4">
        <f t="shared" si="5"/>
        <v>4</v>
      </c>
      <c r="R10" s="4">
        <f t="shared" si="5"/>
        <v>4</v>
      </c>
      <c r="S10" s="4">
        <f t="shared" si="5"/>
        <v>4</v>
      </c>
      <c r="T10" s="4">
        <f t="shared" si="5"/>
        <v>4</v>
      </c>
      <c r="U10" s="4">
        <f t="shared" si="5"/>
        <v>4</v>
      </c>
      <c r="V10" s="4">
        <f t="shared" si="5"/>
        <v>4</v>
      </c>
      <c r="W10" s="13">
        <f t="shared" si="5"/>
        <v>4</v>
      </c>
      <c r="X10" s="4">
        <f t="shared" si="5"/>
        <v>4</v>
      </c>
      <c r="Y10" s="4">
        <f t="shared" si="5"/>
        <v>4</v>
      </c>
      <c r="Z10" s="4">
        <f t="shared" si="5"/>
        <v>4</v>
      </c>
      <c r="AA10" s="4">
        <f t="shared" si="5"/>
        <v>4</v>
      </c>
      <c r="AB10" s="4">
        <f t="shared" si="5"/>
        <v>4</v>
      </c>
      <c r="AC10" s="4">
        <f t="shared" si="5"/>
        <v>4</v>
      </c>
      <c r="AD10" s="4">
        <f t="shared" si="5"/>
        <v>4</v>
      </c>
      <c r="AE10" s="4">
        <f t="shared" si="5"/>
        <v>4</v>
      </c>
      <c r="AF10" s="4">
        <f t="shared" si="5"/>
        <v>4</v>
      </c>
      <c r="AG10" s="4">
        <f t="shared" si="5"/>
        <v>4</v>
      </c>
      <c r="AH10" s="13">
        <f t="shared" si="5"/>
        <v>4</v>
      </c>
    </row>
    <row r="11" spans="1:34" x14ac:dyDescent="0.55000000000000004">
      <c r="A11" s="9">
        <f t="shared" si="1"/>
        <v>0</v>
      </c>
      <c r="B11" t="s">
        <v>9</v>
      </c>
      <c r="C11" s="23">
        <f>(1+SQRT(SUMSQ((C4-$G$2),C5)/(SUMSQ((C4+$G$2),C5))))/(1-SQRT(SUMSQ((C4-$G$2),C5)/(SUMSQ((C4+$G$2),C5))))</f>
        <v>6.0000000000000009</v>
      </c>
      <c r="D11" s="24">
        <f t="shared" ref="D11:AH11" si="6">(1+SQRT(SUMSQ((D4-$G$2),D5)/(SUMSQ((D4+$G$2),D5))))/(1-SQRT(SUMSQ((D4-$G$2),D5)/(SUMSQ((D4+$G$2),D5))))</f>
        <v>6.0000000000000009</v>
      </c>
      <c r="E11" s="24">
        <f t="shared" si="6"/>
        <v>6.0000000000000009</v>
      </c>
      <c r="F11" s="24">
        <f t="shared" si="6"/>
        <v>6.0000000000000009</v>
      </c>
      <c r="G11" s="24">
        <f t="shared" si="6"/>
        <v>6.0000000000000009</v>
      </c>
      <c r="H11" s="25">
        <f t="shared" si="6"/>
        <v>6.0000000000000009</v>
      </c>
      <c r="I11" s="24">
        <f t="shared" si="6"/>
        <v>6.0000000000000009</v>
      </c>
      <c r="J11" s="24">
        <f t="shared" si="6"/>
        <v>6.0000000000000009</v>
      </c>
      <c r="K11" s="24">
        <f t="shared" si="6"/>
        <v>6.0000000000000009</v>
      </c>
      <c r="L11" s="24">
        <f t="shared" si="6"/>
        <v>6.0000000000000009</v>
      </c>
      <c r="M11" s="24">
        <f t="shared" si="6"/>
        <v>6.0000000000000009</v>
      </c>
      <c r="N11" s="24">
        <f t="shared" si="6"/>
        <v>6.0000000000000009</v>
      </c>
      <c r="O11" s="25">
        <f t="shared" si="6"/>
        <v>6.0000000000000009</v>
      </c>
      <c r="P11" s="24">
        <f t="shared" si="6"/>
        <v>6.0000000000000009</v>
      </c>
      <c r="Q11" s="24">
        <f t="shared" si="6"/>
        <v>6.0000000000000009</v>
      </c>
      <c r="R11" s="24">
        <f t="shared" si="6"/>
        <v>6.0000000000000009</v>
      </c>
      <c r="S11" s="24">
        <f t="shared" si="6"/>
        <v>6.0000000000000009</v>
      </c>
      <c r="T11" s="24">
        <f t="shared" si="6"/>
        <v>6.0000000000000009</v>
      </c>
      <c r="U11" s="24">
        <f t="shared" si="6"/>
        <v>6.0000000000000009</v>
      </c>
      <c r="V11" s="24">
        <f t="shared" si="6"/>
        <v>6.0000000000000009</v>
      </c>
      <c r="W11" s="25">
        <f t="shared" si="6"/>
        <v>6.0000000000000009</v>
      </c>
      <c r="X11" s="24">
        <f t="shared" si="6"/>
        <v>6.0000000000000009</v>
      </c>
      <c r="Y11" s="24">
        <f t="shared" si="6"/>
        <v>6.0000000000000009</v>
      </c>
      <c r="Z11" s="24">
        <f t="shared" si="6"/>
        <v>6.0000000000000009</v>
      </c>
      <c r="AA11" s="24">
        <f t="shared" si="6"/>
        <v>6.0000000000000009</v>
      </c>
      <c r="AB11" s="24">
        <f t="shared" si="6"/>
        <v>6.0000000000000009</v>
      </c>
      <c r="AC11" s="24">
        <f t="shared" si="6"/>
        <v>6.0000000000000009</v>
      </c>
      <c r="AD11" s="24">
        <f t="shared" si="6"/>
        <v>6.0000000000000009</v>
      </c>
      <c r="AE11" s="24">
        <f t="shared" si="6"/>
        <v>6.0000000000000009</v>
      </c>
      <c r="AF11" s="24">
        <f t="shared" si="6"/>
        <v>6.0000000000000009</v>
      </c>
      <c r="AG11" s="24">
        <f t="shared" si="6"/>
        <v>6.0000000000000009</v>
      </c>
      <c r="AH11" s="25">
        <f t="shared" si="6"/>
        <v>6.0000000000000009</v>
      </c>
    </row>
    <row r="12" spans="1:34" x14ac:dyDescent="0.55000000000000004">
      <c r="A12" s="8">
        <v>1</v>
      </c>
      <c r="B12" s="5" t="s">
        <v>2</v>
      </c>
      <c r="C12">
        <v>4088.7350000000001</v>
      </c>
      <c r="D12">
        <v>2961.9969999999998</v>
      </c>
      <c r="E12">
        <v>1963.366</v>
      </c>
      <c r="F12">
        <v>1321.0170000000001</v>
      </c>
      <c r="G12">
        <v>923.78309999999999</v>
      </c>
      <c r="H12" s="1">
        <v>674.58090000000004</v>
      </c>
      <c r="I12">
        <v>2339.6909999999998</v>
      </c>
      <c r="J12">
        <v>2315.8040000000001</v>
      </c>
      <c r="K12">
        <v>2087.5990000000002</v>
      </c>
      <c r="L12">
        <v>1756.5</v>
      </c>
      <c r="M12">
        <v>1427.0029999999999</v>
      </c>
      <c r="N12">
        <v>1276.8019999999999</v>
      </c>
      <c r="O12" s="1">
        <v>1023.044</v>
      </c>
      <c r="P12">
        <v>1653.66</v>
      </c>
      <c r="Q12">
        <v>1846.1579999999999</v>
      </c>
      <c r="R12">
        <v>1947.778</v>
      </c>
      <c r="S12">
        <v>1920.585</v>
      </c>
      <c r="T12">
        <v>1774.7190000000001</v>
      </c>
      <c r="U12">
        <v>1558.8119999999999</v>
      </c>
      <c r="V12">
        <v>1440.8219999999999</v>
      </c>
      <c r="W12" s="1">
        <v>1212.2280000000001</v>
      </c>
      <c r="X12">
        <v>1310.3420000000001</v>
      </c>
      <c r="Y12">
        <v>1553.32</v>
      </c>
      <c r="Z12">
        <v>1781.511</v>
      </c>
      <c r="AA12">
        <v>1943.145</v>
      </c>
      <c r="AB12">
        <v>1981.6759999999999</v>
      </c>
      <c r="AC12">
        <v>1881.155</v>
      </c>
      <c r="AD12">
        <v>1680.1489999999999</v>
      </c>
      <c r="AE12">
        <v>683.69230000000005</v>
      </c>
      <c r="AF12">
        <v>312.87580000000003</v>
      </c>
      <c r="AG12">
        <v>243.94800000000001</v>
      </c>
      <c r="AH12" s="1">
        <v>217.92609999999999</v>
      </c>
    </row>
    <row r="13" spans="1:34" x14ac:dyDescent="0.55000000000000004">
      <c r="A13" s="9">
        <f>A12</f>
        <v>1</v>
      </c>
      <c r="B13" t="s">
        <v>3</v>
      </c>
      <c r="C13">
        <v>-38986.43</v>
      </c>
      <c r="D13">
        <v>-39417.01</v>
      </c>
      <c r="E13">
        <v>-39015.1</v>
      </c>
      <c r="F13">
        <v>-38328.480000000003</v>
      </c>
      <c r="G13">
        <v>-37601.230000000003</v>
      </c>
      <c r="H13" s="1">
        <v>-36904.26</v>
      </c>
      <c r="I13">
        <v>-18626.939999999999</v>
      </c>
      <c r="J13">
        <v>-19013.02</v>
      </c>
      <c r="K13">
        <v>-19310.240000000002</v>
      </c>
      <c r="L13">
        <v>-19448.599999999999</v>
      </c>
      <c r="M13">
        <v>-19436.8</v>
      </c>
      <c r="N13">
        <v>-19392</v>
      </c>
      <c r="O13" s="1">
        <v>-19252.2</v>
      </c>
      <c r="P13">
        <v>-11842.47</v>
      </c>
      <c r="Q13">
        <v>-12036.4</v>
      </c>
      <c r="R13">
        <v>-12308.84</v>
      </c>
      <c r="S13">
        <v>-12602.39</v>
      </c>
      <c r="T13">
        <v>-12848.42</v>
      </c>
      <c r="U13">
        <v>-13004.89</v>
      </c>
      <c r="V13">
        <v>-13046.99</v>
      </c>
      <c r="W13" s="1">
        <v>-13071.79</v>
      </c>
      <c r="X13">
        <v>-8477.8330000000005</v>
      </c>
      <c r="Y13">
        <v>-8557.8940000000002</v>
      </c>
      <c r="Z13">
        <v>-8734.0859999999993</v>
      </c>
      <c r="AA13">
        <v>-9009.61</v>
      </c>
      <c r="AB13">
        <v>-9342.116</v>
      </c>
      <c r="AC13">
        <v>-9658.74</v>
      </c>
      <c r="AD13">
        <v>-9891.9830000000002</v>
      </c>
      <c r="AE13">
        <v>-9922.0689999999995</v>
      </c>
      <c r="AF13">
        <v>-9507.6810000000005</v>
      </c>
      <c r="AG13">
        <v>-9358.6640000000007</v>
      </c>
      <c r="AH13" s="1">
        <v>-9288.7109999999993</v>
      </c>
    </row>
    <row r="14" spans="1:34" x14ac:dyDescent="0.55000000000000004">
      <c r="A14" s="34">
        <f>A13/180</f>
        <v>5.5555555555555558E-3</v>
      </c>
      <c r="B14" t="s">
        <v>4</v>
      </c>
      <c r="C14" s="20">
        <f t="shared" ref="C14:AH14" si="7">SQRT(SUMSQ(C12,C13))</f>
        <v>39200.248443665827</v>
      </c>
      <c r="D14" s="15">
        <f t="shared" si="7"/>
        <v>39528.143183915294</v>
      </c>
      <c r="E14" s="15">
        <f t="shared" si="7"/>
        <v>39064.470226280508</v>
      </c>
      <c r="F14" s="15">
        <f t="shared" si="7"/>
        <v>38351.238115929053</v>
      </c>
      <c r="G14" s="15">
        <f t="shared" si="7"/>
        <v>37612.57599166462</v>
      </c>
      <c r="H14" s="21">
        <f t="shared" si="7"/>
        <v>36910.424889700807</v>
      </c>
      <c r="I14" s="15">
        <f t="shared" si="7"/>
        <v>18773.306787539612</v>
      </c>
      <c r="J14" s="15">
        <f t="shared" si="7"/>
        <v>19153.53433930187</v>
      </c>
      <c r="K14" s="15">
        <f t="shared" si="7"/>
        <v>19422.75568611213</v>
      </c>
      <c r="L14" s="15">
        <f t="shared" si="7"/>
        <v>19527.758043615759</v>
      </c>
      <c r="M14" s="15">
        <f t="shared" si="7"/>
        <v>19489.113160993471</v>
      </c>
      <c r="N14" s="15">
        <f t="shared" si="7"/>
        <v>19433.987942447737</v>
      </c>
      <c r="O14" s="21">
        <f t="shared" si="7"/>
        <v>19279.362641589996</v>
      </c>
      <c r="P14" s="15">
        <f t="shared" si="7"/>
        <v>11957.369572631766</v>
      </c>
      <c r="Q14" s="15">
        <f t="shared" si="7"/>
        <v>12177.159944788604</v>
      </c>
      <c r="R14" s="15">
        <f t="shared" si="7"/>
        <v>12461.997483665449</v>
      </c>
      <c r="S14" s="15">
        <f t="shared" si="7"/>
        <v>12747.897099299358</v>
      </c>
      <c r="T14" s="15">
        <f t="shared" si="7"/>
        <v>12970.409555035685</v>
      </c>
      <c r="U14" s="15">
        <f t="shared" si="7"/>
        <v>13097.979186250221</v>
      </c>
      <c r="V14" s="15">
        <f t="shared" si="7"/>
        <v>13126.30626245571</v>
      </c>
      <c r="W14" s="21">
        <f t="shared" si="7"/>
        <v>13127.878371164323</v>
      </c>
      <c r="X14" s="15">
        <f t="shared" si="7"/>
        <v>8578.499200492648</v>
      </c>
      <c r="Y14" s="15">
        <f t="shared" si="7"/>
        <v>8697.7211232388927</v>
      </c>
      <c r="Z14" s="15">
        <f t="shared" si="7"/>
        <v>8913.9239226345762</v>
      </c>
      <c r="AA14" s="15">
        <f t="shared" si="7"/>
        <v>9216.7719318167474</v>
      </c>
      <c r="AB14" s="15">
        <f t="shared" si="7"/>
        <v>9549.9827814730634</v>
      </c>
      <c r="AC14" s="15">
        <f t="shared" si="7"/>
        <v>9840.2237028242907</v>
      </c>
      <c r="AD14" s="15">
        <f t="shared" si="7"/>
        <v>10033.654784498518</v>
      </c>
      <c r="AE14" s="15">
        <f t="shared" si="7"/>
        <v>9945.5964326851845</v>
      </c>
      <c r="AF14" s="15">
        <f t="shared" si="7"/>
        <v>9512.8276166440992</v>
      </c>
      <c r="AG14" s="15">
        <f t="shared" si="7"/>
        <v>9361.8429003909278</v>
      </c>
      <c r="AH14" s="21">
        <f t="shared" si="7"/>
        <v>9291.2670732565966</v>
      </c>
    </row>
    <row r="15" spans="1:34" x14ac:dyDescent="0.55000000000000004">
      <c r="A15" s="9">
        <v>0.27933000000000002</v>
      </c>
      <c r="B15" t="s">
        <v>5</v>
      </c>
      <c r="C15" s="22">
        <f>(1+SQRT(SUMSQ((C12-$C$2),C13)/(SUMSQ((C12+$C$2),C13))))/(1-SQRT(SUMSQ((C12-$C$2),C13)/(SUMSQ((C12+$C$2),C13))))</f>
        <v>7516.5641737447213</v>
      </c>
      <c r="D15" s="4">
        <f t="shared" ref="D15:AH15" si="8">(1+SQRT(SUMSQ((D12-$C$2),D13)/(SUMSQ((D12+$C$2),D13))))/(1-SQRT(SUMSQ((D12-$C$2),D13)/(SUMSQ((D12+$C$2),D13))))</f>
        <v>10550.15646221279</v>
      </c>
      <c r="E15" s="4">
        <f t="shared" si="8"/>
        <v>15545.092741190501</v>
      </c>
      <c r="F15" s="4">
        <f t="shared" si="8"/>
        <v>22267.994462733473</v>
      </c>
      <c r="G15" s="4">
        <f t="shared" si="8"/>
        <v>30628.583078022166</v>
      </c>
      <c r="H15" s="13">
        <f t="shared" si="8"/>
        <v>40391.951942459084</v>
      </c>
      <c r="I15" s="4">
        <f t="shared" si="8"/>
        <v>3012.7013260180038</v>
      </c>
      <c r="J15" s="4">
        <f t="shared" si="8"/>
        <v>3168.3194358465303</v>
      </c>
      <c r="K15" s="4">
        <f t="shared" si="8"/>
        <v>3614.1606655449846</v>
      </c>
      <c r="L15" s="4">
        <f t="shared" si="8"/>
        <v>4341.9961740175231</v>
      </c>
      <c r="M15" s="4">
        <f t="shared" si="8"/>
        <v>5323.4368589135165</v>
      </c>
      <c r="N15" s="4">
        <f t="shared" si="8"/>
        <v>5916.0680599834759</v>
      </c>
      <c r="O15" s="13">
        <f t="shared" si="8"/>
        <v>7266.4776261127663</v>
      </c>
      <c r="P15" s="4">
        <f t="shared" si="8"/>
        <v>1729.2688857764697</v>
      </c>
      <c r="Q15" s="4">
        <f t="shared" si="8"/>
        <v>1606.424443186738</v>
      </c>
      <c r="R15" s="4">
        <f t="shared" si="8"/>
        <v>1594.6768082567576</v>
      </c>
      <c r="S15" s="4">
        <f t="shared" si="8"/>
        <v>1692.31066273945</v>
      </c>
      <c r="T15" s="4">
        <f t="shared" si="8"/>
        <v>1895.8942482846403</v>
      </c>
      <c r="U15" s="4">
        <f t="shared" si="8"/>
        <v>2201.1573346178434</v>
      </c>
      <c r="V15" s="4">
        <f t="shared" si="8"/>
        <v>2391.7234186425881</v>
      </c>
      <c r="W15" s="13">
        <f t="shared" si="8"/>
        <v>2843.4200366877399</v>
      </c>
      <c r="X15" s="4">
        <f t="shared" si="8"/>
        <v>1123.2653796565423</v>
      </c>
      <c r="Y15" s="4">
        <f t="shared" si="8"/>
        <v>974.07839987680416</v>
      </c>
      <c r="Z15" s="4">
        <f t="shared" si="8"/>
        <v>892.05668496443343</v>
      </c>
      <c r="AA15" s="4">
        <f t="shared" si="8"/>
        <v>874.36885797114849</v>
      </c>
      <c r="AB15" s="4">
        <f t="shared" si="8"/>
        <v>920.47906401148998</v>
      </c>
      <c r="AC15" s="4">
        <f t="shared" si="8"/>
        <v>1029.4995485117317</v>
      </c>
      <c r="AD15" s="4">
        <f t="shared" si="8"/>
        <v>1198.4253567546577</v>
      </c>
      <c r="AE15" s="4">
        <f t="shared" si="8"/>
        <v>2893.622660020128</v>
      </c>
      <c r="AF15" s="4">
        <f t="shared" si="8"/>
        <v>5784.8121561144017</v>
      </c>
      <c r="AG15" s="4">
        <f t="shared" si="8"/>
        <v>7185.6789802842413</v>
      </c>
      <c r="AH15" s="13">
        <f t="shared" si="8"/>
        <v>7922.882339590742</v>
      </c>
    </row>
    <row r="16" spans="1:34" x14ac:dyDescent="0.55000000000000004">
      <c r="A16" s="9">
        <f t="shared" ref="A16:A19" si="9">A15</f>
        <v>0.27933000000000002</v>
      </c>
      <c r="B16" t="s">
        <v>6</v>
      </c>
      <c r="C16" s="22">
        <f>(1+SQRT(SUMSQ((C12-$D$2),C13)/(SUMSQ((C12+$D$2),C13))))/(1-SQRT(SUMSQ((C12-$D$2),C13)/(SUMSQ((C12+$D$2),C13))))</f>
        <v>3758.3002303963199</v>
      </c>
      <c r="D16" s="4">
        <f t="shared" ref="D16:AH16" si="10">(1+SQRT(SUMSQ((D12-$D$2),D13)/(SUMSQ((D12+$D$2),D13))))/(1-SQRT(SUMSQ((D12-$D$2),D13)/(SUMSQ((D12+$D$2),D13))))</f>
        <v>5275.1034096845478</v>
      </c>
      <c r="E16" s="4">
        <f t="shared" si="10"/>
        <v>7772.5844738089099</v>
      </c>
      <c r="F16" s="4">
        <f t="shared" si="10"/>
        <v>11134.0539384367</v>
      </c>
      <c r="G16" s="4">
        <f t="shared" si="10"/>
        <v>15314.37267792017</v>
      </c>
      <c r="H16" s="13">
        <f t="shared" si="10"/>
        <v>20196.087114199439</v>
      </c>
      <c r="I16" s="4">
        <f t="shared" si="10"/>
        <v>1506.3822206458456</v>
      </c>
      <c r="J16" s="4">
        <f t="shared" si="10"/>
        <v>1584.1916306593307</v>
      </c>
      <c r="K16" s="4">
        <f t="shared" si="10"/>
        <v>1807.1158441892624</v>
      </c>
      <c r="L16" s="4">
        <f t="shared" si="10"/>
        <v>2171.0404401030896</v>
      </c>
      <c r="M16" s="4">
        <f t="shared" si="10"/>
        <v>2661.7707053942354</v>
      </c>
      <c r="N16" s="4">
        <f t="shared" si="10"/>
        <v>2958.0925169616135</v>
      </c>
      <c r="O16" s="13">
        <f t="shared" si="10"/>
        <v>3633.3119172638621</v>
      </c>
      <c r="P16" s="4">
        <f t="shared" si="10"/>
        <v>864.67892947125301</v>
      </c>
      <c r="Q16" s="4">
        <f t="shared" si="10"/>
        <v>803.25191281281707</v>
      </c>
      <c r="R16" s="4">
        <f t="shared" si="10"/>
        <v>797.37596897288176</v>
      </c>
      <c r="S16" s="4">
        <f t="shared" si="10"/>
        <v>846.19349566269705</v>
      </c>
      <c r="T16" s="4">
        <f t="shared" si="10"/>
        <v>947.9885932164683</v>
      </c>
      <c r="U16" s="4">
        <f t="shared" si="10"/>
        <v>1100.626099451908</v>
      </c>
      <c r="V16" s="4">
        <f t="shared" si="10"/>
        <v>1195.9131358139891</v>
      </c>
      <c r="W16" s="13">
        <f t="shared" si="10"/>
        <v>1421.7713603899738</v>
      </c>
      <c r="X16" s="4">
        <f t="shared" si="10"/>
        <v>561.68859157875727</v>
      </c>
      <c r="Y16" s="4">
        <f t="shared" si="10"/>
        <v>487.08594389458983</v>
      </c>
      <c r="Z16" s="4">
        <f t="shared" si="10"/>
        <v>446.0687602723803</v>
      </c>
      <c r="AA16" s="4">
        <f t="shared" si="10"/>
        <v>437.22131087793935</v>
      </c>
      <c r="AB16" s="4">
        <f t="shared" si="10"/>
        <v>460.27574934242415</v>
      </c>
      <c r="AC16" s="4">
        <f t="shared" si="10"/>
        <v>514.78818650517815</v>
      </c>
      <c r="AD16" s="4">
        <f t="shared" si="10"/>
        <v>599.25606575385132</v>
      </c>
      <c r="AE16" s="4">
        <f t="shared" si="10"/>
        <v>1446.9205101518787</v>
      </c>
      <c r="AF16" s="4">
        <f t="shared" si="10"/>
        <v>2892.6455305183749</v>
      </c>
      <c r="AG16" s="4">
        <f t="shared" si="10"/>
        <v>3593.1467239880094</v>
      </c>
      <c r="AH16" s="13">
        <f t="shared" si="10"/>
        <v>3961.7851338539726</v>
      </c>
    </row>
    <row r="17" spans="1:34" x14ac:dyDescent="0.55000000000000004">
      <c r="A17" s="9">
        <f t="shared" si="9"/>
        <v>0.27933000000000002</v>
      </c>
      <c r="B17" t="s">
        <v>7</v>
      </c>
      <c r="C17" s="22">
        <f>(1+SQRT(SUMSQ((C12-$E$2),C13)/(SUMSQ((C12+$E$2),C13))))/(1-SQRT(SUMSQ((C12-$E$2),C13)/(SUMSQ((C12+$E$2),C13))))</f>
        <v>2505.5536464046718</v>
      </c>
      <c r="D17" s="4">
        <f t="shared" ref="D17:AH17" si="11">(1+SQRT(SUMSQ((D12-$E$2),D13)/(SUMSQ((D12+$E$2),D13))))/(1-SQRT(SUMSQ((D12-$E$2),D13)/(SUMSQ((D12+$E$2),D13))))</f>
        <v>3516.7635826567848</v>
      </c>
      <c r="E17" s="4">
        <f t="shared" si="11"/>
        <v>5181.7653194388604</v>
      </c>
      <c r="F17" s="4">
        <f t="shared" si="11"/>
        <v>7422.7656334972989</v>
      </c>
      <c r="G17" s="4">
        <f t="shared" si="11"/>
        <v>10209.671939631737</v>
      </c>
      <c r="H17" s="13">
        <f t="shared" si="11"/>
        <v>13464.181568372027</v>
      </c>
      <c r="I17" s="4">
        <f t="shared" si="11"/>
        <v>1004.2898778358798</v>
      </c>
      <c r="J17" s="4">
        <f t="shared" si="11"/>
        <v>1056.163212396893</v>
      </c>
      <c r="K17" s="4">
        <f t="shared" si="11"/>
        <v>1204.7833532799318</v>
      </c>
      <c r="L17" s="4">
        <f t="shared" si="11"/>
        <v>1447.407352415265</v>
      </c>
      <c r="M17" s="4">
        <f t="shared" si="11"/>
        <v>1774.5718879876467</v>
      </c>
      <c r="N17" s="4">
        <f t="shared" si="11"/>
        <v>1972.1266635109585</v>
      </c>
      <c r="O17" s="13">
        <f t="shared" si="11"/>
        <v>2422.2891717531988</v>
      </c>
      <c r="P17" s="4">
        <f t="shared" si="11"/>
        <v>576.50204931647716</v>
      </c>
      <c r="Q17" s="4">
        <f t="shared" si="11"/>
        <v>535.54537670009529</v>
      </c>
      <c r="R17" s="4">
        <f t="shared" si="11"/>
        <v>531.62571816266257</v>
      </c>
      <c r="S17" s="4">
        <f t="shared" si="11"/>
        <v>564.17140199687412</v>
      </c>
      <c r="T17" s="4">
        <f t="shared" si="11"/>
        <v>632.0384723292442</v>
      </c>
      <c r="U17" s="4">
        <f t="shared" si="11"/>
        <v>733.80343543585536</v>
      </c>
      <c r="V17" s="4">
        <f t="shared" si="11"/>
        <v>797.33256450307306</v>
      </c>
      <c r="W17" s="13">
        <f t="shared" si="11"/>
        <v>947.91573148947998</v>
      </c>
      <c r="X17" s="4">
        <f t="shared" si="11"/>
        <v>374.52117450224847</v>
      </c>
      <c r="Y17" s="4">
        <f t="shared" si="11"/>
        <v>324.77590076323082</v>
      </c>
      <c r="Z17" s="4">
        <f t="shared" si="11"/>
        <v>297.42408262200331</v>
      </c>
      <c r="AA17" s="4">
        <f t="shared" si="11"/>
        <v>291.52185422771441</v>
      </c>
      <c r="AB17" s="4">
        <f t="shared" si="11"/>
        <v>306.89074142667835</v>
      </c>
      <c r="AC17" s="4">
        <f t="shared" si="11"/>
        <v>343.23480493585777</v>
      </c>
      <c r="AD17" s="4">
        <f t="shared" si="11"/>
        <v>399.55225230047057</v>
      </c>
      <c r="AE17" s="4">
        <f t="shared" si="11"/>
        <v>964.73498481929289</v>
      </c>
      <c r="AF17" s="4">
        <f t="shared" si="11"/>
        <v>1928.6964120326907</v>
      </c>
      <c r="AG17" s="4">
        <f t="shared" si="11"/>
        <v>2395.7725203171872</v>
      </c>
      <c r="AH17" s="13">
        <f t="shared" si="11"/>
        <v>2641.5722715726283</v>
      </c>
    </row>
    <row r="18" spans="1:34" x14ac:dyDescent="0.55000000000000004">
      <c r="A18" s="9">
        <f t="shared" si="9"/>
        <v>0.27933000000000002</v>
      </c>
      <c r="B18" t="s">
        <v>8</v>
      </c>
      <c r="C18" s="22">
        <f>(1+SQRT(SUMSQ((C12-$F$2),C13)/(SUMSQ((C12+$F$2),C13))))/(1-SQRT(SUMSQ((C12-$F$2),C13)/(SUMSQ((C12+$F$2),C13))))</f>
        <v>1879.1864022552638</v>
      </c>
      <c r="D18" s="4">
        <f t="shared" ref="D18:AH18" si="12">(1+SQRT(SUMSQ((D12-$F$2),D13)/(SUMSQ((D12+$F$2),D13))))/(1-SQRT(SUMSQ((D12-$F$2),D13)/(SUMSQ((D12+$F$2),D13))))</f>
        <v>2637.6020620049935</v>
      </c>
      <c r="E18" s="4">
        <f t="shared" si="12"/>
        <v>3886.3684433300264</v>
      </c>
      <c r="F18" s="4">
        <f t="shared" si="12"/>
        <v>5567.1403833831946</v>
      </c>
      <c r="G18" s="4">
        <f t="shared" si="12"/>
        <v>7657.3486167952524</v>
      </c>
      <c r="H18" s="13">
        <f t="shared" si="12"/>
        <v>10098.265843117009</v>
      </c>
      <c r="I18" s="4">
        <f t="shared" si="12"/>
        <v>753.25422570106161</v>
      </c>
      <c r="J18" s="4">
        <f t="shared" si="12"/>
        <v>792.15964089722775</v>
      </c>
      <c r="K18" s="4">
        <f t="shared" si="12"/>
        <v>903.62894500945458</v>
      </c>
      <c r="L18" s="4">
        <f t="shared" si="12"/>
        <v>1085.6049263068821</v>
      </c>
      <c r="M18" s="4">
        <f t="shared" si="12"/>
        <v>1330.9899046276405</v>
      </c>
      <c r="N18" s="4">
        <f t="shared" si="12"/>
        <v>1479.1632324699046</v>
      </c>
      <c r="O18" s="13">
        <f t="shared" si="12"/>
        <v>1816.8021670897563</v>
      </c>
      <c r="P18" s="4">
        <f t="shared" si="12"/>
        <v>432.42843834792518</v>
      </c>
      <c r="Q18" s="4">
        <f t="shared" si="12"/>
        <v>401.70533930645922</v>
      </c>
      <c r="R18" s="4">
        <f t="shared" si="12"/>
        <v>398.76311461848343</v>
      </c>
      <c r="S18" s="4">
        <f t="shared" si="12"/>
        <v>423.17307681698873</v>
      </c>
      <c r="T18" s="4">
        <f t="shared" si="12"/>
        <v>474.07723510250906</v>
      </c>
      <c r="U18" s="4">
        <f t="shared" si="12"/>
        <v>550.40791430528691</v>
      </c>
      <c r="V18" s="4">
        <f t="shared" si="12"/>
        <v>598.05942116165556</v>
      </c>
      <c r="W18" s="13">
        <f t="shared" si="12"/>
        <v>711.00836451433986</v>
      </c>
      <c r="X18" s="4">
        <f t="shared" si="12"/>
        <v>280.95610061866535</v>
      </c>
      <c r="Y18" s="4">
        <f t="shared" si="12"/>
        <v>243.63646133673279</v>
      </c>
      <c r="Z18" s="4">
        <f t="shared" si="12"/>
        <v>223.11521723945145</v>
      </c>
      <c r="AA18" s="4">
        <f t="shared" si="12"/>
        <v>218.68442067021473</v>
      </c>
      <c r="AB18" s="4">
        <f t="shared" si="12"/>
        <v>230.21031062633801</v>
      </c>
      <c r="AC18" s="4">
        <f t="shared" si="12"/>
        <v>257.47091883798447</v>
      </c>
      <c r="AD18" s="4">
        <f t="shared" si="12"/>
        <v>299.71480853583159</v>
      </c>
      <c r="AE18" s="4">
        <f t="shared" si="12"/>
        <v>723.67861575074403</v>
      </c>
      <c r="AF18" s="4">
        <f t="shared" si="12"/>
        <v>1446.8016703961355</v>
      </c>
      <c r="AG18" s="4">
        <f t="shared" si="12"/>
        <v>1797.1878298624154</v>
      </c>
      <c r="AH18" s="13">
        <f t="shared" si="12"/>
        <v>1981.5804952092872</v>
      </c>
    </row>
    <row r="19" spans="1:34" x14ac:dyDescent="0.55000000000000004">
      <c r="A19" s="9">
        <f t="shared" si="9"/>
        <v>0.27933000000000002</v>
      </c>
      <c r="B19" t="s">
        <v>9</v>
      </c>
      <c r="C19" s="23">
        <f>(1+SQRT(SUMSQ((C12-$G$2),C13)/(SUMSQ((C12+$G$2),C13))))/(1-SQRT(SUMSQ((C12-$G$2),C13)/(SUMSQ((C12+$G$2),C13))))</f>
        <v>1252.8312538119292</v>
      </c>
      <c r="D19" s="24">
        <f t="shared" ref="D19:AH19" si="13">(1+SQRT(SUMSQ((D12-$G$2),D13)/(SUMSQ((D12+$G$2),D13))))/(1-SQRT(SUMSQ((D12-$G$2),D13)/(SUMSQ((D12+$G$2),D13))))</f>
        <v>1758.4573270885414</v>
      </c>
      <c r="E19" s="24">
        <f t="shared" si="13"/>
        <v>2590.9969693721746</v>
      </c>
      <c r="F19" s="24">
        <f t="shared" si="13"/>
        <v>3711.5529379977179</v>
      </c>
      <c r="G19" s="24">
        <f t="shared" si="13"/>
        <v>5105.0793865732912</v>
      </c>
      <c r="H19" s="25">
        <f t="shared" si="13"/>
        <v>6732.4242132097806</v>
      </c>
      <c r="I19" s="24">
        <f t="shared" si="13"/>
        <v>502.23961224572923</v>
      </c>
      <c r="J19" s="24">
        <f t="shared" si="13"/>
        <v>528.17734478808484</v>
      </c>
      <c r="K19" s="24">
        <f t="shared" si="13"/>
        <v>602.49821121606999</v>
      </c>
      <c r="L19" s="24">
        <f t="shared" si="13"/>
        <v>723.83073575920059</v>
      </c>
      <c r="M19" s="24">
        <f t="shared" si="13"/>
        <v>887.4427720280604</v>
      </c>
      <c r="N19" s="24">
        <f t="shared" si="13"/>
        <v>986.23879286412603</v>
      </c>
      <c r="O19" s="25">
        <f t="shared" si="13"/>
        <v>1211.3638986665883</v>
      </c>
      <c r="P19" s="24">
        <f t="shared" si="13"/>
        <v>288.38448619142116</v>
      </c>
      <c r="Q19" s="24">
        <f t="shared" si="13"/>
        <v>267.89176385267842</v>
      </c>
      <c r="R19" s="24">
        <f t="shared" si="13"/>
        <v>265.92555538638129</v>
      </c>
      <c r="S19" s="24">
        <f t="shared" si="13"/>
        <v>282.2001954755824</v>
      </c>
      <c r="T19" s="24">
        <f t="shared" si="13"/>
        <v>316.14364477060371</v>
      </c>
      <c r="U19" s="24">
        <f t="shared" si="13"/>
        <v>367.04401532064941</v>
      </c>
      <c r="V19" s="24">
        <f t="shared" si="13"/>
        <v>398.82056280734793</v>
      </c>
      <c r="W19" s="25">
        <f t="shared" si="13"/>
        <v>474.14189279237348</v>
      </c>
      <c r="X19" s="24">
        <f t="shared" si="13"/>
        <v>187.42829781233306</v>
      </c>
      <c r="Y19" s="24">
        <f t="shared" si="13"/>
        <v>162.52818815461754</v>
      </c>
      <c r="Z19" s="24">
        <f t="shared" si="13"/>
        <v>148.8333007694178</v>
      </c>
      <c r="AA19" s="24">
        <f t="shared" si="13"/>
        <v>145.87157857374586</v>
      </c>
      <c r="AB19" s="24">
        <f t="shared" si="13"/>
        <v>153.55402784768538</v>
      </c>
      <c r="AC19" s="24">
        <f t="shared" si="13"/>
        <v>171.73264356077735</v>
      </c>
      <c r="AD19" s="24">
        <f t="shared" si="13"/>
        <v>199.90629190151151</v>
      </c>
      <c r="AE19" s="24">
        <f t="shared" si="13"/>
        <v>482.69503439848347</v>
      </c>
      <c r="AF19" s="24">
        <f t="shared" si="13"/>
        <v>965.06656425765652</v>
      </c>
      <c r="AG19" s="24">
        <f t="shared" si="13"/>
        <v>1198.8079624066418</v>
      </c>
      <c r="AH19" s="25">
        <f t="shared" si="13"/>
        <v>1321.818028619866</v>
      </c>
    </row>
    <row r="20" spans="1:34" x14ac:dyDescent="0.55000000000000004">
      <c r="A20" s="8">
        <v>2</v>
      </c>
      <c r="B20" s="5" t="s">
        <v>2</v>
      </c>
      <c r="C20">
        <v>3359.54</v>
      </c>
      <c r="D20">
        <v>2657.9780000000001</v>
      </c>
      <c r="E20">
        <v>1798.3710000000001</v>
      </c>
      <c r="F20">
        <v>1200.1310000000001</v>
      </c>
      <c r="G20">
        <v>826.68399999999997</v>
      </c>
      <c r="H20" s="1">
        <v>594.75099999999998</v>
      </c>
      <c r="I20">
        <v>1716.759</v>
      </c>
      <c r="J20">
        <v>1833.1410000000001</v>
      </c>
      <c r="K20">
        <v>1774.971</v>
      </c>
      <c r="L20">
        <v>1572.5640000000001</v>
      </c>
      <c r="M20">
        <v>1313.325</v>
      </c>
      <c r="N20">
        <v>1183.097</v>
      </c>
      <c r="O20" s="1">
        <v>951.41669999999999</v>
      </c>
      <c r="P20">
        <v>1080.9639999999999</v>
      </c>
      <c r="Q20">
        <v>1260.8240000000001</v>
      </c>
      <c r="R20">
        <v>1418.903</v>
      </c>
      <c r="S20">
        <v>1512.1289999999999</v>
      </c>
      <c r="T20">
        <v>1508.566</v>
      </c>
      <c r="U20">
        <v>1409.846</v>
      </c>
      <c r="V20">
        <v>1333.8140000000001</v>
      </c>
      <c r="W20" s="1">
        <v>1157.941</v>
      </c>
      <c r="X20">
        <v>771.50310000000002</v>
      </c>
      <c r="Y20">
        <v>929.83119999999997</v>
      </c>
      <c r="Z20">
        <v>1109.9739999999999</v>
      </c>
      <c r="AA20">
        <v>1297.9280000000001</v>
      </c>
      <c r="AB20">
        <v>1457.9</v>
      </c>
      <c r="AC20">
        <v>1544.3119999999999</v>
      </c>
      <c r="AD20">
        <v>1524.441</v>
      </c>
      <c r="AE20">
        <v>713.51639999999998</v>
      </c>
      <c r="AF20">
        <v>303.8526</v>
      </c>
      <c r="AG20">
        <v>230.49189999999999</v>
      </c>
      <c r="AH20" s="1">
        <v>203.33459999999999</v>
      </c>
    </row>
    <row r="21" spans="1:34" x14ac:dyDescent="0.55000000000000004">
      <c r="A21" s="9">
        <f>A20</f>
        <v>2</v>
      </c>
      <c r="B21" t="s">
        <v>3</v>
      </c>
      <c r="C21">
        <v>-12673.92</v>
      </c>
      <c r="D21">
        <v>-13557.03</v>
      </c>
      <c r="E21">
        <v>-13674.48</v>
      </c>
      <c r="F21">
        <v>-13429.86</v>
      </c>
      <c r="G21">
        <v>-13096.67</v>
      </c>
      <c r="H21" s="1">
        <v>-12766.81</v>
      </c>
      <c r="I21">
        <v>-5683.7330000000002</v>
      </c>
      <c r="J21">
        <v>-6017.2820000000002</v>
      </c>
      <c r="K21">
        <v>-6366.63</v>
      </c>
      <c r="L21">
        <v>-6633.4769999999999</v>
      </c>
      <c r="M21">
        <v>-6770.6369999999997</v>
      </c>
      <c r="N21">
        <v>-6797.7150000000001</v>
      </c>
      <c r="O21" s="1">
        <v>-6789.6120000000001</v>
      </c>
      <c r="P21">
        <v>-3404.9760000000001</v>
      </c>
      <c r="Q21">
        <v>-3497.1889999999999</v>
      </c>
      <c r="R21">
        <v>-3662.826</v>
      </c>
      <c r="S21">
        <v>-3892.6790000000001</v>
      </c>
      <c r="T21">
        <v>-4147.7610000000004</v>
      </c>
      <c r="U21">
        <v>-4374.4530000000004</v>
      </c>
      <c r="V21">
        <v>-4464.2470000000003</v>
      </c>
      <c r="W21" s="1">
        <v>-4588.1639999999998</v>
      </c>
      <c r="X21">
        <v>-2310.14</v>
      </c>
      <c r="Y21">
        <v>-2308.8539999999998</v>
      </c>
      <c r="Z21">
        <v>-2352.8890000000001</v>
      </c>
      <c r="AA21">
        <v>-2463.1849999999999</v>
      </c>
      <c r="AB21">
        <v>-2652.2510000000002</v>
      </c>
      <c r="AC21">
        <v>-2908.5329999999999</v>
      </c>
      <c r="AD21">
        <v>-3182.56</v>
      </c>
      <c r="AE21">
        <v>-3676.6880000000001</v>
      </c>
      <c r="AF21">
        <v>-3438.0450000000001</v>
      </c>
      <c r="AG21">
        <v>-3341.25</v>
      </c>
      <c r="AH21" s="1">
        <v>-3296.5210000000002</v>
      </c>
    </row>
    <row r="22" spans="1:34" x14ac:dyDescent="0.55000000000000004">
      <c r="A22" s="34">
        <f>A21/180</f>
        <v>1.1111111111111112E-2</v>
      </c>
      <c r="B22" t="s">
        <v>4</v>
      </c>
      <c r="C22" s="19">
        <f t="shared" ref="C22" si="14">SQRT(SUMSQ(C20,C21))</f>
        <v>13111.626793727772</v>
      </c>
      <c r="D22" s="20">
        <f t="shared" ref="D22:AH22" si="15">SQRT(SUMSQ(D20,D21))</f>
        <v>13815.133349677953</v>
      </c>
      <c r="E22" s="20">
        <f t="shared" si="15"/>
        <v>13792.227576575186</v>
      </c>
      <c r="F22" s="20">
        <f t="shared" si="15"/>
        <v>13483.376952260922</v>
      </c>
      <c r="G22" s="20">
        <f t="shared" si="15"/>
        <v>13122.73491025236</v>
      </c>
      <c r="H22" s="21">
        <f t="shared" si="15"/>
        <v>12780.655942794994</v>
      </c>
      <c r="I22" s="20">
        <f t="shared" si="15"/>
        <v>5937.3464004865</v>
      </c>
      <c r="J22" s="20">
        <f t="shared" si="15"/>
        <v>6290.3170503087522</v>
      </c>
      <c r="K22" s="20">
        <f t="shared" si="15"/>
        <v>6609.4250587884717</v>
      </c>
      <c r="L22" s="20">
        <f t="shared" si="15"/>
        <v>6817.3289962876952</v>
      </c>
      <c r="M22" s="20">
        <f t="shared" si="15"/>
        <v>6896.8360819577256</v>
      </c>
      <c r="N22" s="20">
        <f t="shared" si="15"/>
        <v>6899.9020089153437</v>
      </c>
      <c r="O22" s="21">
        <f t="shared" si="15"/>
        <v>6855.9481362961678</v>
      </c>
      <c r="P22" s="20">
        <f t="shared" si="15"/>
        <v>3572.4424039964592</v>
      </c>
      <c r="Q22" s="20">
        <f t="shared" si="15"/>
        <v>3717.5271432360782</v>
      </c>
      <c r="R22" s="20">
        <f t="shared" si="15"/>
        <v>3928.0504107871379</v>
      </c>
      <c r="S22" s="20">
        <f t="shared" si="15"/>
        <v>4176.0608124980654</v>
      </c>
      <c r="T22" s="20">
        <f t="shared" si="15"/>
        <v>4413.5804840828496</v>
      </c>
      <c r="U22" s="20">
        <f t="shared" si="15"/>
        <v>4596.0314177478167</v>
      </c>
      <c r="V22" s="20">
        <f t="shared" si="15"/>
        <v>4659.2446881018177</v>
      </c>
      <c r="W22" s="21">
        <f t="shared" si="15"/>
        <v>4732.0266535995961</v>
      </c>
      <c r="X22" s="20">
        <f t="shared" si="15"/>
        <v>2435.5623278638568</v>
      </c>
      <c r="Y22" s="20">
        <f t="shared" si="15"/>
        <v>2489.0546104514137</v>
      </c>
      <c r="Z22" s="20">
        <f t="shared" si="15"/>
        <v>2601.5627855189273</v>
      </c>
      <c r="AA22" s="20">
        <f t="shared" si="15"/>
        <v>2784.2229503775375</v>
      </c>
      <c r="AB22" s="20">
        <f t="shared" si="15"/>
        <v>3026.5339543776809</v>
      </c>
      <c r="AC22" s="20">
        <f t="shared" si="15"/>
        <v>3293.0933429578031</v>
      </c>
      <c r="AD22" s="20">
        <f t="shared" si="15"/>
        <v>3528.8253734183277</v>
      </c>
      <c r="AE22" s="20">
        <f t="shared" si="15"/>
        <v>3745.2824062295972</v>
      </c>
      <c r="AF22" s="20">
        <f t="shared" si="15"/>
        <v>3451.4460483327507</v>
      </c>
      <c r="AG22" s="20">
        <f t="shared" si="15"/>
        <v>3349.1906602141376</v>
      </c>
      <c r="AH22" s="21">
        <f t="shared" si="15"/>
        <v>3302.786045598195</v>
      </c>
    </row>
    <row r="23" spans="1:34" x14ac:dyDescent="0.55000000000000004">
      <c r="A23" s="9">
        <v>0.83798899999999998</v>
      </c>
      <c r="B23" t="s">
        <v>5</v>
      </c>
      <c r="C23" s="22">
        <f>(1+SQRT(SUMSQ((C20-$C$2),C21)/(SUMSQ((C20+$C$2),C21))))/(1-SQRT(SUMSQ((C20-$C$2),C21)/(SUMSQ((C20+$C$2),C21))))</f>
        <v>1023.4561460842053</v>
      </c>
      <c r="D23" s="4">
        <f t="shared" ref="D23:AH23" si="16">(1+SQRT(SUMSQ((D20-$C$2),D21)/(SUMSQ((D20+$C$2),D21))))/(1-SQRT(SUMSQ((D20-$C$2),D21)/(SUMSQ((D20+$C$2),D21))))</f>
        <v>1436.1316529323042</v>
      </c>
      <c r="E23" s="4">
        <f t="shared" si="16"/>
        <v>2115.5590144700368</v>
      </c>
      <c r="F23" s="4">
        <f t="shared" si="16"/>
        <v>3029.734824462706</v>
      </c>
      <c r="G23" s="4">
        <f t="shared" si="16"/>
        <v>4166.2512303028734</v>
      </c>
      <c r="H23" s="13">
        <f t="shared" si="16"/>
        <v>5492.9764191849999</v>
      </c>
      <c r="I23" s="4">
        <f t="shared" si="16"/>
        <v>410.70847194817941</v>
      </c>
      <c r="J23" s="4">
        <f t="shared" si="16"/>
        <v>431.72212380548524</v>
      </c>
      <c r="K23" s="4">
        <f t="shared" si="16"/>
        <v>492.25389392330652</v>
      </c>
      <c r="L23" s="4">
        <f t="shared" si="16"/>
        <v>591.11542203642853</v>
      </c>
      <c r="M23" s="4">
        <f t="shared" si="16"/>
        <v>724.40191563362009</v>
      </c>
      <c r="N23" s="4">
        <f t="shared" si="16"/>
        <v>804.85495669595628</v>
      </c>
      <c r="O23" s="13">
        <f t="shared" si="16"/>
        <v>988.13646440333116</v>
      </c>
      <c r="P23" s="4">
        <f t="shared" si="16"/>
        <v>236.17097105672272</v>
      </c>
      <c r="Q23" s="4">
        <f t="shared" si="16"/>
        <v>219.25693893307368</v>
      </c>
      <c r="R23" s="4">
        <f t="shared" si="16"/>
        <v>217.51668535634076</v>
      </c>
      <c r="S23" s="4">
        <f t="shared" si="16"/>
        <v>230.69005579929942</v>
      </c>
      <c r="T23" s="4">
        <f t="shared" si="16"/>
        <v>258.28370323679303</v>
      </c>
      <c r="U23" s="4">
        <f t="shared" si="16"/>
        <v>299.68903801945368</v>
      </c>
      <c r="V23" s="4">
        <f t="shared" si="16"/>
        <v>325.54548393236433</v>
      </c>
      <c r="W23" s="13">
        <f t="shared" si="16"/>
        <v>386.79736821172804</v>
      </c>
      <c r="X23" s="4">
        <f t="shared" si="16"/>
        <v>153.83510698522514</v>
      </c>
      <c r="Y23" s="4">
        <f t="shared" si="16"/>
        <v>133.30471363508991</v>
      </c>
      <c r="Z23" s="4">
        <f t="shared" si="16"/>
        <v>121.98797403855785</v>
      </c>
      <c r="AA23" s="4">
        <f t="shared" si="16"/>
        <v>119.48049942162605</v>
      </c>
      <c r="AB23" s="4">
        <f t="shared" si="16"/>
        <v>125.68527054735144</v>
      </c>
      <c r="AC23" s="4">
        <f t="shared" si="16"/>
        <v>140.4692065817195</v>
      </c>
      <c r="AD23" s="4">
        <f t="shared" si="16"/>
        <v>163.39946300754002</v>
      </c>
      <c r="AE23" s="4">
        <f t="shared" si="16"/>
        <v>393.25093528813051</v>
      </c>
      <c r="AF23" s="4">
        <f t="shared" si="16"/>
        <v>784.25923968414816</v>
      </c>
      <c r="AG23" s="4">
        <f t="shared" si="16"/>
        <v>973.5323662609344</v>
      </c>
      <c r="AH23" s="13">
        <f t="shared" si="16"/>
        <v>1073.1952348169548</v>
      </c>
    </row>
    <row r="24" spans="1:34" x14ac:dyDescent="0.55000000000000004">
      <c r="A24" s="9">
        <f t="shared" ref="A24:A27" si="17">A23</f>
        <v>0.83798899999999998</v>
      </c>
      <c r="B24" t="s">
        <v>6</v>
      </c>
      <c r="C24" s="22">
        <f>(1+SQRT(SUMSQ((C20-$D$2),C21)/(SUMSQ((C20+$D$2),C21))))/(1-SQRT(SUMSQ((C20-$D$2),C21)/(SUMSQ((C20+$D$2),C21))))</f>
        <v>511.74893198451616</v>
      </c>
      <c r="D24" s="4">
        <f t="shared" ref="D24:AH24" si="18">(1+SQRT(SUMSQ((D20-$D$2),D21)/(SUMSQ((D20+$D$2),D21))))/(1-SQRT(SUMSQ((D20-$D$2),D21)/(SUMSQ((D20+$D$2),D21))))</f>
        <v>718.09299898421284</v>
      </c>
      <c r="E24" s="4">
        <f t="shared" si="18"/>
        <v>1057.8205026484618</v>
      </c>
      <c r="F24" s="4">
        <f t="shared" si="18"/>
        <v>1514.9294103435416</v>
      </c>
      <c r="G24" s="4">
        <f t="shared" si="18"/>
        <v>2083.2159790401765</v>
      </c>
      <c r="H24" s="13">
        <f t="shared" si="18"/>
        <v>2746.614039726207</v>
      </c>
      <c r="I24" s="4">
        <f t="shared" si="18"/>
        <v>205.39427166829577</v>
      </c>
      <c r="J24" s="4">
        <f t="shared" si="18"/>
        <v>215.89850163209266</v>
      </c>
      <c r="K24" s="4">
        <f t="shared" si="18"/>
        <v>246.16615461225496</v>
      </c>
      <c r="L24" s="4">
        <f t="shared" si="18"/>
        <v>295.60286677207836</v>
      </c>
      <c r="M24" s="4">
        <f t="shared" si="18"/>
        <v>362.25599452389832</v>
      </c>
      <c r="N24" s="4">
        <f t="shared" si="18"/>
        <v>402.48900798044616</v>
      </c>
      <c r="O24" s="13">
        <f t="shared" si="18"/>
        <v>494.14554432180819</v>
      </c>
      <c r="P24" s="4">
        <f t="shared" si="18"/>
        <v>118.1485212296917</v>
      </c>
      <c r="Q24" s="4">
        <f t="shared" si="18"/>
        <v>109.68111746471855</v>
      </c>
      <c r="R24" s="4">
        <f t="shared" si="18"/>
        <v>108.80430827574288</v>
      </c>
      <c r="S24" s="4">
        <f t="shared" si="18"/>
        <v>115.38812785003505</v>
      </c>
      <c r="T24" s="4">
        <f t="shared" si="18"/>
        <v>129.18576277109082</v>
      </c>
      <c r="U24" s="4">
        <f t="shared" si="18"/>
        <v>149.89271326693614</v>
      </c>
      <c r="V24" s="4">
        <f t="shared" si="18"/>
        <v>162.82436599211229</v>
      </c>
      <c r="W24" s="13">
        <f t="shared" si="18"/>
        <v>193.45957787330946</v>
      </c>
      <c r="X24" s="4">
        <f t="shared" si="18"/>
        <v>77.005030391773147</v>
      </c>
      <c r="Y24" s="4">
        <f t="shared" si="18"/>
        <v>66.721779814339584</v>
      </c>
      <c r="Z24" s="4">
        <f t="shared" si="18"/>
        <v>61.049274723254939</v>
      </c>
      <c r="AA24" s="4">
        <f t="shared" si="18"/>
        <v>59.785492435380775</v>
      </c>
      <c r="AB24" s="4">
        <f t="shared" si="18"/>
        <v>62.882154559196728</v>
      </c>
      <c r="AC24" s="4">
        <f t="shared" si="18"/>
        <v>70.272497787534178</v>
      </c>
      <c r="AD24" s="4">
        <f t="shared" si="18"/>
        <v>81.739755902298171</v>
      </c>
      <c r="AE24" s="4">
        <f t="shared" si="18"/>
        <v>196.72676911568084</v>
      </c>
      <c r="AF24" s="4">
        <f t="shared" si="18"/>
        <v>392.37453900751325</v>
      </c>
      <c r="AG24" s="4">
        <f t="shared" si="18"/>
        <v>487.09003475965045</v>
      </c>
      <c r="AH24" s="13">
        <f t="shared" si="18"/>
        <v>536.96507114967005</v>
      </c>
    </row>
    <row r="25" spans="1:34" x14ac:dyDescent="0.55000000000000004">
      <c r="A25" s="9">
        <f t="shared" si="17"/>
        <v>0.83798899999999998</v>
      </c>
      <c r="B25" t="s">
        <v>7</v>
      </c>
      <c r="C25" s="22">
        <f>(1+SQRT(SUMSQ((C20-$E$2),C21)/(SUMSQ((C20+$E$2),C21))))/(1-SQRT(SUMSQ((C20-$E$2),C21)/(SUMSQ((C20+$E$2),C21))))</f>
        <v>341.18913143599769</v>
      </c>
      <c r="D25" s="4">
        <f t="shared" ref="D25:AH25" si="19">(1+SQRT(SUMSQ((D20-$E$2),D21)/(SUMSQ((D20+$E$2),D21))))/(1-SQRT(SUMSQ((D20-$E$2),D21)/(SUMSQ((D20+$E$2),D21))))</f>
        <v>478.75885779328001</v>
      </c>
      <c r="E25" s="4">
        <f t="shared" si="19"/>
        <v>705.25921897299713</v>
      </c>
      <c r="F25" s="4">
        <f t="shared" si="19"/>
        <v>1010.0218270801902</v>
      </c>
      <c r="G25" s="4">
        <f t="shared" si="19"/>
        <v>1388.9110570609048</v>
      </c>
      <c r="H25" s="13">
        <f t="shared" si="19"/>
        <v>1831.2158377808412</v>
      </c>
      <c r="I25" s="4">
        <f t="shared" si="19"/>
        <v>136.97400065840333</v>
      </c>
      <c r="J25" s="4">
        <f t="shared" si="19"/>
        <v>143.97393590506715</v>
      </c>
      <c r="K25" s="4">
        <f t="shared" si="19"/>
        <v>164.15433523513303</v>
      </c>
      <c r="L25" s="4">
        <f t="shared" si="19"/>
        <v>197.11875205596169</v>
      </c>
      <c r="M25" s="4">
        <f t="shared" si="19"/>
        <v>241.56514917774473</v>
      </c>
      <c r="N25" s="4">
        <f t="shared" si="19"/>
        <v>268.39437242238546</v>
      </c>
      <c r="O25" s="13">
        <f t="shared" si="19"/>
        <v>329.51626594030142</v>
      </c>
      <c r="P25" s="4">
        <f t="shared" si="19"/>
        <v>78.835730513854614</v>
      </c>
      <c r="Q25" s="4">
        <f t="shared" si="19"/>
        <v>73.179252470078325</v>
      </c>
      <c r="R25" s="4">
        <f t="shared" si="19"/>
        <v>72.587287026063606</v>
      </c>
      <c r="S25" s="4">
        <f t="shared" si="19"/>
        <v>76.973314589822095</v>
      </c>
      <c r="T25" s="4">
        <f t="shared" si="19"/>
        <v>86.172637860869102</v>
      </c>
      <c r="U25" s="4">
        <f t="shared" si="19"/>
        <v>99.982029450125083</v>
      </c>
      <c r="V25" s="4">
        <f t="shared" si="19"/>
        <v>108.60694168165065</v>
      </c>
      <c r="W25" s="13">
        <f t="shared" si="19"/>
        <v>129.04071527068044</v>
      </c>
      <c r="X25" s="4">
        <f t="shared" si="19"/>
        <v>51.433916203030918</v>
      </c>
      <c r="Y25" s="4">
        <f t="shared" si="19"/>
        <v>44.558357805601013</v>
      </c>
      <c r="Z25" s="4">
        <f t="shared" si="19"/>
        <v>40.760980189703012</v>
      </c>
      <c r="AA25" s="4">
        <f t="shared" si="19"/>
        <v>39.907292754380038</v>
      </c>
      <c r="AB25" s="4">
        <f t="shared" si="19"/>
        <v>41.965368884407667</v>
      </c>
      <c r="AC25" s="4">
        <f t="shared" si="19"/>
        <v>46.890453896723955</v>
      </c>
      <c r="AD25" s="4">
        <f t="shared" si="19"/>
        <v>54.537655458969738</v>
      </c>
      <c r="AE25" s="4">
        <f t="shared" si="19"/>
        <v>131.26374241218477</v>
      </c>
      <c r="AF25" s="4">
        <f t="shared" si="19"/>
        <v>261.85516194184231</v>
      </c>
      <c r="AG25" s="4">
        <f t="shared" si="19"/>
        <v>325.08652801259984</v>
      </c>
      <c r="AH25" s="13">
        <f t="shared" si="19"/>
        <v>358.38499886261246</v>
      </c>
    </row>
    <row r="26" spans="1:34" x14ac:dyDescent="0.55000000000000004">
      <c r="A26" s="9">
        <f t="shared" si="17"/>
        <v>0.83798899999999998</v>
      </c>
      <c r="B26" t="s">
        <v>8</v>
      </c>
      <c r="C26" s="22">
        <f>(1+SQRT(SUMSQ((C20-$F$2),C21)/(SUMSQ((C20+$F$2),C21))))/(1-SQRT(SUMSQ((C20-$F$2),C21)/(SUMSQ((C20+$F$2),C21))))</f>
        <v>255.91618447432552</v>
      </c>
      <c r="D26" s="4">
        <f t="shared" ref="D26:AH26" si="20">(1+SQRT(SUMSQ((D20-$F$2),D21)/(SUMSQ((D20+$F$2),D21))))/(1-SQRT(SUMSQ((D20-$F$2),D21)/(SUMSQ((D20+$F$2),D21))))</f>
        <v>359.10084492335704</v>
      </c>
      <c r="E26" s="4">
        <f t="shared" si="20"/>
        <v>528.99224242564185</v>
      </c>
      <c r="F26" s="4">
        <f t="shared" si="20"/>
        <v>757.58870159837727</v>
      </c>
      <c r="G26" s="4">
        <f t="shared" si="20"/>
        <v>1041.7887174544376</v>
      </c>
      <c r="H26" s="13">
        <f t="shared" si="20"/>
        <v>1373.5586802552259</v>
      </c>
      <c r="I26" s="4">
        <f t="shared" si="20"/>
        <v>102.77721433479964</v>
      </c>
      <c r="J26" s="4">
        <f t="shared" si="20"/>
        <v>108.02413629487052</v>
      </c>
      <c r="K26" s="4">
        <f t="shared" si="20"/>
        <v>123.16149745691438</v>
      </c>
      <c r="L26" s="4">
        <f t="shared" si="20"/>
        <v>147.89174876715447</v>
      </c>
      <c r="M26" s="4">
        <f t="shared" si="20"/>
        <v>181.23807381959949</v>
      </c>
      <c r="N26" s="4">
        <f t="shared" si="20"/>
        <v>201.36756610197588</v>
      </c>
      <c r="O26" s="13">
        <f t="shared" si="20"/>
        <v>247.22739877426213</v>
      </c>
      <c r="P26" s="4">
        <f t="shared" si="20"/>
        <v>59.200365817144892</v>
      </c>
      <c r="Q26" s="4">
        <f t="shared" si="20"/>
        <v>54.945887494513038</v>
      </c>
      <c r="R26" s="4">
        <f t="shared" si="20"/>
        <v>54.494114410297932</v>
      </c>
      <c r="S26" s="4">
        <f t="shared" si="20"/>
        <v>57.780288071970787</v>
      </c>
      <c r="T26" s="4">
        <f t="shared" si="20"/>
        <v>64.680723400241575</v>
      </c>
      <c r="U26" s="4">
        <f t="shared" si="20"/>
        <v>75.042761216112865</v>
      </c>
      <c r="V26" s="4">
        <f t="shared" si="20"/>
        <v>81.515445634163441</v>
      </c>
      <c r="W26" s="13">
        <f t="shared" si="20"/>
        <v>96.851588658851711</v>
      </c>
      <c r="X26" s="4">
        <f t="shared" si="20"/>
        <v>38.677579166717692</v>
      </c>
      <c r="Y26" s="4">
        <f t="shared" si="20"/>
        <v>33.499852437260536</v>
      </c>
      <c r="Z26" s="4">
        <f t="shared" si="20"/>
        <v>30.635323710090308</v>
      </c>
      <c r="AA26" s="4">
        <f t="shared" si="20"/>
        <v>29.983326395067301</v>
      </c>
      <c r="AB26" s="4">
        <f t="shared" si="20"/>
        <v>31.520190679897514</v>
      </c>
      <c r="AC26" s="4">
        <f t="shared" si="20"/>
        <v>35.212095352082621</v>
      </c>
      <c r="AD26" s="4">
        <f t="shared" si="20"/>
        <v>40.949971608050078</v>
      </c>
      <c r="AE26" s="4">
        <f t="shared" si="20"/>
        <v>98.566007090717989</v>
      </c>
      <c r="AF26" s="4">
        <f t="shared" si="20"/>
        <v>196.67711973388879</v>
      </c>
      <c r="AG26" s="4">
        <f t="shared" si="20"/>
        <v>244.1927308463176</v>
      </c>
      <c r="AH26" s="13">
        <f t="shared" si="20"/>
        <v>269.217452587183</v>
      </c>
    </row>
    <row r="27" spans="1:34" x14ac:dyDescent="0.55000000000000004">
      <c r="A27" s="9">
        <f t="shared" si="17"/>
        <v>0.83798899999999998</v>
      </c>
      <c r="B27" t="s">
        <v>9</v>
      </c>
      <c r="C27" s="23">
        <f>(1+SQRT(SUMSQ((C20-$G$2),C21)/(SUMSQ((C20+$G$2),C21))))/(1-SQRT(SUMSQ((C20-$G$2),C21)/(SUMSQ((C20+$G$2),C21))))</f>
        <v>170.65714493363413</v>
      </c>
      <c r="D27" s="24">
        <f t="shared" ref="D27:AH27" si="21">(1+SQRT(SUMSQ((D20-$G$2),D21)/(SUMSQ((D20+$G$2),D21))))/(1-SQRT(SUMSQ((D20-$G$2),D21)/(SUMSQ((D20+$G$2),D21))))</f>
        <v>239.46094803097733</v>
      </c>
      <c r="E27" s="24">
        <f t="shared" si="21"/>
        <v>352.75259682512649</v>
      </c>
      <c r="F27" s="24">
        <f t="shared" si="21"/>
        <v>505.19690868616289</v>
      </c>
      <c r="G27" s="24">
        <f t="shared" si="21"/>
        <v>694.72662082216755</v>
      </c>
      <c r="H27" s="25">
        <f t="shared" si="21"/>
        <v>915.98540979079144</v>
      </c>
      <c r="I27" s="24">
        <f t="shared" si="21"/>
        <v>68.607135825558458</v>
      </c>
      <c r="J27" s="24">
        <f t="shared" si="21"/>
        <v>72.099311194604581</v>
      </c>
      <c r="K27" s="24">
        <f t="shared" si="21"/>
        <v>82.194809947784293</v>
      </c>
      <c r="L27" s="24">
        <f t="shared" si="21"/>
        <v>98.694858767477257</v>
      </c>
      <c r="M27" s="24">
        <f t="shared" si="21"/>
        <v>120.94769727118447</v>
      </c>
      <c r="N27" s="24">
        <f t="shared" si="21"/>
        <v>134.38178648408342</v>
      </c>
      <c r="O27" s="25">
        <f t="shared" si="21"/>
        <v>164.99007881270902</v>
      </c>
      <c r="P27" s="24">
        <f t="shared" si="21"/>
        <v>39.607107107228472</v>
      </c>
      <c r="Q27" s="24">
        <f t="shared" si="21"/>
        <v>36.747700910787174</v>
      </c>
      <c r="R27" s="24">
        <f t="shared" si="21"/>
        <v>36.431656323239878</v>
      </c>
      <c r="S27" s="24">
        <f t="shared" si="21"/>
        <v>38.616053915939624</v>
      </c>
      <c r="T27" s="24">
        <f t="shared" si="21"/>
        <v>43.21813106332246</v>
      </c>
      <c r="U27" s="24">
        <f t="shared" si="21"/>
        <v>50.135661640262896</v>
      </c>
      <c r="V27" s="24">
        <f t="shared" si="21"/>
        <v>54.458401145947342</v>
      </c>
      <c r="W27" s="25">
        <f t="shared" si="21"/>
        <v>64.703087586616405</v>
      </c>
      <c r="X27" s="24">
        <f t="shared" si="21"/>
        <v>25.979826400359673</v>
      </c>
      <c r="Y27" s="24">
        <f t="shared" si="21"/>
        <v>22.487911210257746</v>
      </c>
      <c r="Z27" s="24">
        <f t="shared" si="21"/>
        <v>20.546794787511541</v>
      </c>
      <c r="AA27" s="24">
        <f t="shared" si="21"/>
        <v>20.089752014554907</v>
      </c>
      <c r="AB27" s="24">
        <f t="shared" si="21"/>
        <v>21.101540696519866</v>
      </c>
      <c r="AC27" s="24">
        <f t="shared" si="21"/>
        <v>23.559139675301154</v>
      </c>
      <c r="AD27" s="24">
        <f t="shared" si="21"/>
        <v>27.389079891122684</v>
      </c>
      <c r="AE27" s="24">
        <f t="shared" si="21"/>
        <v>65.935853709029843</v>
      </c>
      <c r="AF27" s="24">
        <f t="shared" si="21"/>
        <v>131.66238585926479</v>
      </c>
      <c r="AG27" s="24">
        <f t="shared" si="21"/>
        <v>163.51485953854061</v>
      </c>
      <c r="AH27" s="25">
        <f t="shared" si="21"/>
        <v>180.29489859413476</v>
      </c>
    </row>
    <row r="28" spans="1:34" x14ac:dyDescent="0.55000000000000004">
      <c r="A28" s="8">
        <v>3</v>
      </c>
      <c r="B28" s="5" t="s">
        <v>2</v>
      </c>
      <c r="C28">
        <v>3401.9870000000001</v>
      </c>
      <c r="D28">
        <v>3020.2530000000002</v>
      </c>
      <c r="E28">
        <v>2132.877</v>
      </c>
      <c r="F28">
        <v>1422.6389999999999</v>
      </c>
      <c r="G28">
        <v>966.56629999999996</v>
      </c>
      <c r="H28" s="1">
        <v>684.68970000000002</v>
      </c>
      <c r="I28">
        <v>1551.6759999999999</v>
      </c>
      <c r="J28">
        <v>1768.319</v>
      </c>
      <c r="K28">
        <v>1849.3040000000001</v>
      </c>
      <c r="L28">
        <v>1756.4449999999999</v>
      </c>
      <c r="M28">
        <v>1537.296</v>
      </c>
      <c r="N28">
        <v>1405.4929999999999</v>
      </c>
      <c r="O28" s="1">
        <v>1147.175</v>
      </c>
      <c r="P28">
        <v>888.13959999999997</v>
      </c>
      <c r="Q28">
        <v>1057.8530000000001</v>
      </c>
      <c r="R28">
        <v>1239.7170000000001</v>
      </c>
      <c r="S28">
        <v>1405.3889999999999</v>
      </c>
      <c r="T28">
        <v>1514.66</v>
      </c>
      <c r="U28">
        <v>1532.1289999999999</v>
      </c>
      <c r="V28">
        <v>1502.145</v>
      </c>
      <c r="W28" s="1">
        <v>1380.7460000000001</v>
      </c>
      <c r="X28">
        <v>586.89290000000005</v>
      </c>
      <c r="Y28">
        <v>703.73329999999999</v>
      </c>
      <c r="Z28">
        <v>845.90729999999996</v>
      </c>
      <c r="AA28">
        <v>1015.538</v>
      </c>
      <c r="AB28">
        <v>1203.191</v>
      </c>
      <c r="AC28">
        <v>1386.0619999999999</v>
      </c>
      <c r="AD28">
        <v>1520.973</v>
      </c>
      <c r="AE28">
        <v>977.04129999999998</v>
      </c>
      <c r="AF28">
        <v>394.16849999999999</v>
      </c>
      <c r="AG28">
        <v>290.0444</v>
      </c>
      <c r="AH28" s="1">
        <v>252.2792</v>
      </c>
    </row>
    <row r="29" spans="1:34" x14ac:dyDescent="0.55000000000000004">
      <c r="A29" s="9">
        <f>A28</f>
        <v>3</v>
      </c>
      <c r="B29" t="s">
        <v>3</v>
      </c>
      <c r="C29">
        <v>-7606.3180000000002</v>
      </c>
      <c r="D29">
        <v>-8794.74</v>
      </c>
      <c r="E29">
        <v>-9240.1049999999996</v>
      </c>
      <c r="F29">
        <v>-9157.3140000000003</v>
      </c>
      <c r="G29">
        <v>-8904.0239999999994</v>
      </c>
      <c r="H29" s="1">
        <v>-8627.3209999999999</v>
      </c>
      <c r="I29">
        <v>-3212.915</v>
      </c>
      <c r="J29">
        <v>-3480.8240000000001</v>
      </c>
      <c r="K29">
        <v>-3840.28</v>
      </c>
      <c r="L29">
        <v>-4198.3320000000003</v>
      </c>
      <c r="M29">
        <v>-4454.2910000000002</v>
      </c>
      <c r="N29">
        <v>-4535.8919999999998</v>
      </c>
      <c r="O29" s="1">
        <v>-4611.96</v>
      </c>
      <c r="P29">
        <v>-1847.298</v>
      </c>
      <c r="Q29">
        <v>-1877.1679999999999</v>
      </c>
      <c r="R29">
        <v>-1964.079</v>
      </c>
      <c r="S29">
        <v>-2122.8870000000002</v>
      </c>
      <c r="T29">
        <v>-2349.962</v>
      </c>
      <c r="U29">
        <v>-2611.7350000000001</v>
      </c>
      <c r="V29">
        <v>-2739.6010000000001</v>
      </c>
      <c r="W29" s="1">
        <v>-2957.7260000000001</v>
      </c>
      <c r="X29">
        <v>-1212.845</v>
      </c>
      <c r="Y29">
        <v>-1178.902</v>
      </c>
      <c r="Z29">
        <v>-1164.703</v>
      </c>
      <c r="AA29">
        <v>-1184.6980000000001</v>
      </c>
      <c r="AB29">
        <v>-1258.867</v>
      </c>
      <c r="AC29">
        <v>-1407.2380000000001</v>
      </c>
      <c r="AD29">
        <v>-1631.9459999999999</v>
      </c>
      <c r="AE29">
        <v>-2590.9209999999998</v>
      </c>
      <c r="AF29">
        <v>-2448.8969999999999</v>
      </c>
      <c r="AG29">
        <v>-2351.953</v>
      </c>
      <c r="AH29" s="1">
        <v>-2306.41</v>
      </c>
    </row>
    <row r="30" spans="1:34" x14ac:dyDescent="0.55000000000000004">
      <c r="A30" s="34">
        <f>A29/180</f>
        <v>1.6666666666666666E-2</v>
      </c>
      <c r="B30" t="s">
        <v>4</v>
      </c>
      <c r="C30" s="19">
        <f t="shared" ref="C30" si="22">SQRT(SUMSQ(C28,C29))</f>
        <v>8332.4419629117729</v>
      </c>
      <c r="D30" s="20">
        <f t="shared" ref="D30:AH30" si="23">SQRT(SUMSQ(D28,D29))</f>
        <v>9298.8913237874222</v>
      </c>
      <c r="E30" s="20">
        <f t="shared" si="23"/>
        <v>9483.0746442361196</v>
      </c>
      <c r="F30" s="20">
        <f t="shared" si="23"/>
        <v>9267.1625333171432</v>
      </c>
      <c r="G30" s="20">
        <f t="shared" si="23"/>
        <v>8956.3326091024373</v>
      </c>
      <c r="H30" s="21">
        <f t="shared" si="23"/>
        <v>8654.4478519618497</v>
      </c>
      <c r="I30" s="20">
        <f t="shared" si="23"/>
        <v>3567.9855950102992</v>
      </c>
      <c r="J30" s="20">
        <f t="shared" si="23"/>
        <v>3904.2397217303396</v>
      </c>
      <c r="K30" s="20">
        <f t="shared" si="23"/>
        <v>4262.3556588834772</v>
      </c>
      <c r="L30" s="20">
        <f t="shared" si="23"/>
        <v>4550.9439262914457</v>
      </c>
      <c r="M30" s="20">
        <f t="shared" si="23"/>
        <v>4712.1107058617581</v>
      </c>
      <c r="N30" s="20">
        <f t="shared" si="23"/>
        <v>4748.6552631995728</v>
      </c>
      <c r="O30" s="21">
        <f t="shared" si="23"/>
        <v>4752.4925588816022</v>
      </c>
      <c r="P30" s="20">
        <f t="shared" si="23"/>
        <v>2049.7077474342923</v>
      </c>
      <c r="Q30" s="20">
        <f t="shared" si="23"/>
        <v>2154.7186985388603</v>
      </c>
      <c r="R30" s="20">
        <f t="shared" si="23"/>
        <v>2322.6072759573453</v>
      </c>
      <c r="S30" s="20">
        <f t="shared" si="23"/>
        <v>2545.9315497652333</v>
      </c>
      <c r="T30" s="20">
        <f t="shared" si="23"/>
        <v>2795.8033401947287</v>
      </c>
      <c r="U30" s="20">
        <f t="shared" si="23"/>
        <v>3027.9661462549411</v>
      </c>
      <c r="V30" s="20">
        <f t="shared" si="23"/>
        <v>3124.3964601545049</v>
      </c>
      <c r="W30" s="21">
        <f t="shared" si="23"/>
        <v>3264.1388768849897</v>
      </c>
      <c r="X30" s="20">
        <f t="shared" si="23"/>
        <v>1347.3812638208274</v>
      </c>
      <c r="Y30" s="20">
        <f t="shared" si="23"/>
        <v>1372.9714065241453</v>
      </c>
      <c r="Z30" s="20">
        <f t="shared" si="23"/>
        <v>1439.4763764655152</v>
      </c>
      <c r="AA30" s="20">
        <f t="shared" si="23"/>
        <v>1560.3931493851157</v>
      </c>
      <c r="AB30" s="20">
        <f t="shared" si="23"/>
        <v>1741.3829866430876</v>
      </c>
      <c r="AC30" s="20">
        <f t="shared" si="23"/>
        <v>1975.2181288374204</v>
      </c>
      <c r="AD30" s="20">
        <f t="shared" si="23"/>
        <v>2230.8309244864345</v>
      </c>
      <c r="AE30" s="20">
        <f t="shared" si="23"/>
        <v>2769.021728001911</v>
      </c>
      <c r="AF30" s="20">
        <f t="shared" si="23"/>
        <v>2480.4163608155081</v>
      </c>
      <c r="AG30" s="20">
        <f t="shared" si="23"/>
        <v>2369.7697500348763</v>
      </c>
      <c r="AH30" s="21">
        <f t="shared" si="23"/>
        <v>2320.1663480993425</v>
      </c>
    </row>
    <row r="31" spans="1:34" x14ac:dyDescent="0.55000000000000004">
      <c r="A31" s="9">
        <v>1.3966499999999999</v>
      </c>
      <c r="B31" t="s">
        <v>5</v>
      </c>
      <c r="C31" s="22">
        <f>(1+SQRT(SUMSQ((C28-$C$2),C29)/(SUMSQ((C28+$C$2),C29))))/(1-SQRT(SUMSQ((C28-$C$2),C29)/(SUMSQ((C28+$C$2),C29))))</f>
        <v>408.18305503278498</v>
      </c>
      <c r="D31" s="4">
        <f t="shared" ref="D31:AH31" si="24">(1+SQRT(SUMSQ((D28-$C$2),D29)/(SUMSQ((D28+$C$2),D29))))/(1-SQRT(SUMSQ((D28-$C$2),D29)/(SUMSQ((D28+$C$2),D29))))</f>
        <v>572.6117389869446</v>
      </c>
      <c r="E31" s="4">
        <f t="shared" si="24"/>
        <v>843.28424232278871</v>
      </c>
      <c r="F31" s="4">
        <f t="shared" si="24"/>
        <v>1207.3722498010839</v>
      </c>
      <c r="G31" s="4">
        <f t="shared" si="24"/>
        <v>1659.8626434424582</v>
      </c>
      <c r="H31" s="13">
        <f t="shared" si="24"/>
        <v>2187.9094128393576</v>
      </c>
      <c r="I31" s="4">
        <f t="shared" si="24"/>
        <v>164.11349355671211</v>
      </c>
      <c r="J31" s="4">
        <f t="shared" si="24"/>
        <v>172.42448929224699</v>
      </c>
      <c r="K31" s="4">
        <f t="shared" si="24"/>
        <v>196.50317318948552</v>
      </c>
      <c r="L31" s="4">
        <f t="shared" si="24"/>
        <v>235.85387827710491</v>
      </c>
      <c r="M31" s="4">
        <f t="shared" si="24"/>
        <v>288.89974661789506</v>
      </c>
      <c r="N31" s="4">
        <f t="shared" si="24"/>
        <v>320.91241756197309</v>
      </c>
      <c r="O31" s="13">
        <f t="shared" si="24"/>
        <v>393.81157839017663</v>
      </c>
      <c r="P31" s="4">
        <f t="shared" si="24"/>
        <v>94.654775063360532</v>
      </c>
      <c r="Q31" s="4">
        <f t="shared" si="24"/>
        <v>87.813908799587878</v>
      </c>
      <c r="R31" s="4">
        <f t="shared" si="24"/>
        <v>87.056845110956985</v>
      </c>
      <c r="S31" s="4">
        <f t="shared" si="24"/>
        <v>92.266352769790828</v>
      </c>
      <c r="T31" s="4">
        <f t="shared" si="24"/>
        <v>103.23482124928836</v>
      </c>
      <c r="U31" s="4">
        <f t="shared" si="24"/>
        <v>119.70844545030143</v>
      </c>
      <c r="V31" s="4">
        <f t="shared" si="24"/>
        <v>129.99777627680658</v>
      </c>
      <c r="W31" s="13">
        <f t="shared" si="24"/>
        <v>154.36083626351967</v>
      </c>
      <c r="X31" s="4">
        <f t="shared" si="24"/>
        <v>61.935064238735492</v>
      </c>
      <c r="Y31" s="4">
        <f t="shared" si="24"/>
        <v>53.625267550123404</v>
      </c>
      <c r="Z31" s="4">
        <f t="shared" si="24"/>
        <v>49.029712612247984</v>
      </c>
      <c r="AA31" s="4">
        <f t="shared" si="24"/>
        <v>47.979858646183331</v>
      </c>
      <c r="AB31" s="4">
        <f t="shared" si="24"/>
        <v>50.427932480774402</v>
      </c>
      <c r="AC31" s="4">
        <f t="shared" si="24"/>
        <v>56.314306405985931</v>
      </c>
      <c r="AD31" s="4">
        <f t="shared" si="24"/>
        <v>65.457372477342602</v>
      </c>
      <c r="AE31" s="4">
        <f t="shared" si="24"/>
        <v>156.99787033109317</v>
      </c>
      <c r="AF31" s="4">
        <f t="shared" si="24"/>
        <v>312.2980256034437</v>
      </c>
      <c r="AG31" s="4">
        <f t="shared" si="24"/>
        <v>387.40766821748264</v>
      </c>
      <c r="AH31" s="13">
        <f t="shared" si="24"/>
        <v>426.95888833627407</v>
      </c>
    </row>
    <row r="32" spans="1:34" x14ac:dyDescent="0.55000000000000004">
      <c r="A32" s="9">
        <f t="shared" ref="A32:A35" si="25">A31</f>
        <v>1.3966499999999999</v>
      </c>
      <c r="B32" t="s">
        <v>6</v>
      </c>
      <c r="C32" s="22">
        <f>(1+SQRT(SUMSQ((C28-$D$2),C29)/(SUMSQ((C28+$D$2),C29))))/(1-SQRT(SUMSQ((C28-$D$2),C29)/(SUMSQ((C28+$D$2),C29))))</f>
        <v>204.10989907520627</v>
      </c>
      <c r="D32" s="4">
        <f t="shared" ref="D32:AH32" si="26">(1+SQRT(SUMSQ((D28-$D$2),D29)/(SUMSQ((D28+$D$2),D29))))/(1-SQRT(SUMSQ((D28-$D$2),D29)/(SUMSQ((D28+$D$2),D29))))</f>
        <v>286.32808254514703</v>
      </c>
      <c r="E32" s="4">
        <f t="shared" si="26"/>
        <v>421.67550636124065</v>
      </c>
      <c r="F32" s="4">
        <f t="shared" si="26"/>
        <v>603.73760160018287</v>
      </c>
      <c r="G32" s="4">
        <f t="shared" si="26"/>
        <v>830.00801240665601</v>
      </c>
      <c r="H32" s="13">
        <f t="shared" si="26"/>
        <v>1094.0635595959793</v>
      </c>
      <c r="I32" s="4">
        <f t="shared" si="26"/>
        <v>82.095947413997095</v>
      </c>
      <c r="J32" s="4">
        <f t="shared" si="26"/>
        <v>86.245962882487547</v>
      </c>
      <c r="K32" s="4">
        <f t="shared" si="26"/>
        <v>98.284512338174736</v>
      </c>
      <c r="L32" s="4">
        <f t="shared" si="26"/>
        <v>117.96328176635311</v>
      </c>
      <c r="M32" s="4">
        <f t="shared" si="26"/>
        <v>144.49347024616921</v>
      </c>
      <c r="N32" s="4">
        <f t="shared" si="26"/>
        <v>160.50489855777107</v>
      </c>
      <c r="O32" s="13">
        <f t="shared" si="26"/>
        <v>196.9673598482471</v>
      </c>
      <c r="P32" s="4">
        <f t="shared" si="26"/>
        <v>47.396017250051287</v>
      </c>
      <c r="Q32" s="4">
        <f t="shared" si="26"/>
        <v>43.960799038931015</v>
      </c>
      <c r="R32" s="4">
        <f t="shared" si="26"/>
        <v>43.571712937453277</v>
      </c>
      <c r="S32" s="4">
        <f t="shared" si="26"/>
        <v>46.17030254197676</v>
      </c>
      <c r="T32" s="4">
        <f t="shared" si="26"/>
        <v>51.652409833750248</v>
      </c>
      <c r="U32" s="4">
        <f t="shared" si="26"/>
        <v>59.89065393554872</v>
      </c>
      <c r="V32" s="4">
        <f t="shared" si="26"/>
        <v>65.037287165060363</v>
      </c>
      <c r="W32" s="13">
        <f t="shared" si="26"/>
        <v>77.225026587942693</v>
      </c>
      <c r="X32" s="4">
        <f t="shared" si="26"/>
        <v>31.071212588411619</v>
      </c>
      <c r="Y32" s="4">
        <f t="shared" si="26"/>
        <v>26.891345517750558</v>
      </c>
      <c r="Z32" s="4">
        <f t="shared" si="26"/>
        <v>24.573021364894945</v>
      </c>
      <c r="AA32" s="4">
        <f t="shared" si="26"/>
        <v>24.032592683824664</v>
      </c>
      <c r="AB32" s="4">
        <f t="shared" si="26"/>
        <v>25.246606339059667</v>
      </c>
      <c r="AC32" s="4">
        <f t="shared" si="26"/>
        <v>28.184661784152766</v>
      </c>
      <c r="AD32" s="4">
        <f t="shared" si="26"/>
        <v>32.755105746113216</v>
      </c>
      <c r="AE32" s="4">
        <f t="shared" si="26"/>
        <v>78.566154159058968</v>
      </c>
      <c r="AF32" s="4">
        <f t="shared" si="26"/>
        <v>156.33449125183458</v>
      </c>
      <c r="AG32" s="4">
        <f t="shared" si="26"/>
        <v>193.95855009809679</v>
      </c>
      <c r="AH32" s="13">
        <f t="shared" si="26"/>
        <v>213.77322705636101</v>
      </c>
    </row>
    <row r="33" spans="1:34" x14ac:dyDescent="0.55000000000000004">
      <c r="A33" s="9">
        <f t="shared" si="25"/>
        <v>1.3966499999999999</v>
      </c>
      <c r="B33" t="s">
        <v>7</v>
      </c>
      <c r="C33" s="22">
        <f>(1+SQRT(SUMSQ((C28-$E$2),C29)/(SUMSQ((C28+$E$2),C29))))/(1-SQRT(SUMSQ((C28-$E$2),C29)/(SUMSQ((C28+$E$2),C29))))</f>
        <v>136.09367987309437</v>
      </c>
      <c r="D33" s="4">
        <f t="shared" ref="D33:AH33" si="27">(1+SQRT(SUMSQ((D28-$E$2),D29)/(SUMSQ((D28+$E$2),D29))))/(1-SQRT(SUMSQ((D28-$E$2),D29)/(SUMSQ((D28+$E$2),D29))))</f>
        <v>190.91007013397262</v>
      </c>
      <c r="E33" s="4">
        <f t="shared" si="27"/>
        <v>281.15409932451104</v>
      </c>
      <c r="F33" s="4">
        <f t="shared" si="27"/>
        <v>402.54893104686118</v>
      </c>
      <c r="G33" s="4">
        <f t="shared" si="27"/>
        <v>553.42388705779445</v>
      </c>
      <c r="H33" s="13">
        <f t="shared" si="27"/>
        <v>729.49665457301683</v>
      </c>
      <c r="I33" s="4">
        <f t="shared" si="27"/>
        <v>54.77420078832337</v>
      </c>
      <c r="J33" s="4">
        <f t="shared" si="27"/>
        <v>57.534783363936278</v>
      </c>
      <c r="K33" s="4">
        <f t="shared" si="27"/>
        <v>65.559599955988858</v>
      </c>
      <c r="L33" s="4">
        <f t="shared" si="27"/>
        <v>78.682574342923985</v>
      </c>
      <c r="M33" s="4">
        <f t="shared" si="27"/>
        <v>96.37742584348122</v>
      </c>
      <c r="N33" s="4">
        <f t="shared" si="27"/>
        <v>107.05736965497638</v>
      </c>
      <c r="O33" s="13">
        <f t="shared" si="27"/>
        <v>131.3799885937446</v>
      </c>
      <c r="P33" s="4">
        <f t="shared" si="27"/>
        <v>31.673667838952539</v>
      </c>
      <c r="Q33" s="4">
        <f t="shared" si="27"/>
        <v>29.367088571828997</v>
      </c>
      <c r="R33" s="4">
        <f t="shared" si="27"/>
        <v>29.095959680838234</v>
      </c>
      <c r="S33" s="4">
        <f t="shared" si="27"/>
        <v>30.821491661617415</v>
      </c>
      <c r="T33" s="4">
        <f t="shared" si="27"/>
        <v>34.473857036079515</v>
      </c>
      <c r="U33" s="4">
        <f t="shared" si="27"/>
        <v>39.967604303644023</v>
      </c>
      <c r="V33" s="4">
        <f t="shared" si="27"/>
        <v>43.400877189025593</v>
      </c>
      <c r="W33" s="13">
        <f t="shared" si="27"/>
        <v>51.532932619211714</v>
      </c>
      <c r="X33" s="4">
        <f t="shared" si="27"/>
        <v>20.829579863278759</v>
      </c>
      <c r="Y33" s="4">
        <f t="shared" si="27"/>
        <v>18.015262384921474</v>
      </c>
      <c r="Z33" s="4">
        <f t="shared" si="27"/>
        <v>16.446855925637006</v>
      </c>
      <c r="AA33" s="4">
        <f t="shared" si="27"/>
        <v>16.069296394836162</v>
      </c>
      <c r="AB33" s="4">
        <f t="shared" si="27"/>
        <v>16.867451573240992</v>
      </c>
      <c r="AC33" s="4">
        <f t="shared" si="27"/>
        <v>18.820416634188575</v>
      </c>
      <c r="AD33" s="4">
        <f t="shared" si="27"/>
        <v>21.866146919702281</v>
      </c>
      <c r="AE33" s="4">
        <f t="shared" si="27"/>
        <v>52.452148043654347</v>
      </c>
      <c r="AF33" s="4">
        <f t="shared" si="27"/>
        <v>104.42909816069439</v>
      </c>
      <c r="AG33" s="4">
        <f t="shared" si="27"/>
        <v>129.58873283896662</v>
      </c>
      <c r="AH33" s="13">
        <f t="shared" si="27"/>
        <v>142.84192438300462</v>
      </c>
    </row>
    <row r="34" spans="1:34" x14ac:dyDescent="0.55000000000000004">
      <c r="A34" s="9">
        <f t="shared" si="25"/>
        <v>1.3966499999999999</v>
      </c>
      <c r="B34" t="s">
        <v>8</v>
      </c>
      <c r="C34" s="22">
        <f>(1+SQRT(SUMSQ((C28-$F$2),C29)/(SUMSQ((C28+$F$2),C29))))/(1-SQRT(SUMSQ((C28-$F$2),C29)/(SUMSQ((C28+$F$2),C29))))</f>
        <v>102.09169596160133</v>
      </c>
      <c r="D34" s="4">
        <f t="shared" ref="D34:AH34" si="28">(1+SQRT(SUMSQ((D28-$F$2),D29)/(SUMSQ((D28+$F$2),D29))))/(1-SQRT(SUMSQ((D28-$F$2),D29)/(SUMSQ((D28+$F$2),D29))))</f>
        <v>143.20846940741382</v>
      </c>
      <c r="E34" s="4">
        <f t="shared" si="28"/>
        <v>210.90452498805877</v>
      </c>
      <c r="F34" s="4">
        <f t="shared" si="28"/>
        <v>301.97175525822553</v>
      </c>
      <c r="G34" s="4">
        <f t="shared" si="28"/>
        <v>415.15738840873331</v>
      </c>
      <c r="H34" s="13">
        <f t="shared" si="28"/>
        <v>547.24948683230707</v>
      </c>
      <c r="I34" s="4">
        <f t="shared" si="28"/>
        <v>41.126418536480891</v>
      </c>
      <c r="J34" s="4">
        <f t="shared" si="28"/>
        <v>43.19045187229181</v>
      </c>
      <c r="K34" s="4">
        <f t="shared" si="28"/>
        <v>49.208133193309294</v>
      </c>
      <c r="L34" s="4">
        <f t="shared" si="28"/>
        <v>59.054345705991452</v>
      </c>
      <c r="M34" s="4">
        <f t="shared" si="28"/>
        <v>72.333944641113689</v>
      </c>
      <c r="N34" s="4">
        <f t="shared" si="28"/>
        <v>80.349842991016033</v>
      </c>
      <c r="O34" s="13">
        <f t="shared" si="28"/>
        <v>98.606833118292272</v>
      </c>
      <c r="P34" s="4">
        <f t="shared" si="28"/>
        <v>23.835496167777528</v>
      </c>
      <c r="Q34" s="4">
        <f t="shared" si="28"/>
        <v>22.088297085389272</v>
      </c>
      <c r="R34" s="4">
        <f t="shared" si="28"/>
        <v>21.872607874552923</v>
      </c>
      <c r="S34" s="4">
        <f t="shared" si="28"/>
        <v>23.159533996419299</v>
      </c>
      <c r="T34" s="4">
        <f t="shared" si="28"/>
        <v>25.89630158060227</v>
      </c>
      <c r="U34" s="4">
        <f t="shared" si="28"/>
        <v>30.018265448414155</v>
      </c>
      <c r="V34" s="4">
        <f t="shared" si="28"/>
        <v>32.595509611846566</v>
      </c>
      <c r="W34" s="13">
        <f t="shared" si="28"/>
        <v>38.701786203545844</v>
      </c>
      <c r="X34" s="4">
        <f t="shared" si="28"/>
        <v>15.74376440834736</v>
      </c>
      <c r="Y34" s="4">
        <f t="shared" si="28"/>
        <v>13.603906735837377</v>
      </c>
      <c r="Z34" s="4">
        <f t="shared" si="28"/>
        <v>12.403560584262804</v>
      </c>
      <c r="AA34" s="4">
        <f t="shared" si="28"/>
        <v>12.102176617498847</v>
      </c>
      <c r="AB34" s="4">
        <f t="shared" si="28"/>
        <v>12.688967679765071</v>
      </c>
      <c r="AC34" s="4">
        <f t="shared" si="28"/>
        <v>14.147607977814936</v>
      </c>
      <c r="AD34" s="4">
        <f t="shared" si="28"/>
        <v>16.430576612185945</v>
      </c>
      <c r="AE34" s="4">
        <f t="shared" si="28"/>
        <v>39.417596490878154</v>
      </c>
      <c r="AF34" s="4">
        <f t="shared" si="28"/>
        <v>78.538259161463515</v>
      </c>
      <c r="AG34" s="4">
        <f t="shared" si="28"/>
        <v>97.488757526382329</v>
      </c>
      <c r="AH34" s="13">
        <f t="shared" si="28"/>
        <v>107.47422723807199</v>
      </c>
    </row>
    <row r="35" spans="1:34" x14ac:dyDescent="0.55000000000000004">
      <c r="A35" s="9">
        <f t="shared" si="25"/>
        <v>1.3966499999999999</v>
      </c>
      <c r="B35" t="s">
        <v>9</v>
      </c>
      <c r="C35" s="23">
        <f>(1+SQRT(SUMSQ((C28-$G$2),C29)/(SUMSQ((C28+$G$2),C29))))/(1-SQRT(SUMSQ((C28-$G$2),C29)/(SUMSQ((C28+$G$2),C29))))</f>
        <v>68.101967831807258</v>
      </c>
      <c r="D35" s="24">
        <f t="shared" ref="D35:AH35" si="29">(1+SQRT(SUMSQ((D28-$G$2),D29)/(SUMSQ((D28+$G$2),D29))))/(1-SQRT(SUMSQ((D28-$G$2),D29)/(SUMSQ((D28+$G$2),D29))))</f>
        <v>95.521682344108484</v>
      </c>
      <c r="E35" s="24">
        <f t="shared" si="29"/>
        <v>140.67721088978345</v>
      </c>
      <c r="F35" s="24">
        <f t="shared" si="29"/>
        <v>201.42889985519733</v>
      </c>
      <c r="G35" s="24">
        <f t="shared" si="29"/>
        <v>276.94201892134367</v>
      </c>
      <c r="H35" s="25">
        <f t="shared" si="29"/>
        <v>365.07488954052707</v>
      </c>
      <c r="I35" s="24">
        <f t="shared" si="29"/>
        <v>27.504876087866581</v>
      </c>
      <c r="J35" s="24">
        <f t="shared" si="29"/>
        <v>28.86868194869281</v>
      </c>
      <c r="K35" s="24">
        <f t="shared" si="29"/>
        <v>32.878679173884308</v>
      </c>
      <c r="L35" s="24">
        <f t="shared" si="29"/>
        <v>39.450393184670496</v>
      </c>
      <c r="M35" s="24">
        <f t="shared" si="29"/>
        <v>48.319566191566196</v>
      </c>
      <c r="N35" s="24">
        <f t="shared" si="29"/>
        <v>53.674810683623654</v>
      </c>
      <c r="O35" s="25">
        <f t="shared" si="29"/>
        <v>65.874753710395169</v>
      </c>
      <c r="P35" s="24">
        <f t="shared" si="29"/>
        <v>16.043628414827488</v>
      </c>
      <c r="Q35" s="24">
        <f t="shared" si="29"/>
        <v>14.845906471245906</v>
      </c>
      <c r="R35" s="24">
        <f t="shared" si="29"/>
        <v>14.678530681445034</v>
      </c>
      <c r="S35" s="24">
        <f t="shared" si="29"/>
        <v>15.522644286492463</v>
      </c>
      <c r="T35" s="24">
        <f t="shared" si="29"/>
        <v>17.342318032664345</v>
      </c>
      <c r="U35" s="24">
        <f t="shared" si="29"/>
        <v>20.09339917130146</v>
      </c>
      <c r="V35" s="24">
        <f t="shared" si="29"/>
        <v>21.815906792321773</v>
      </c>
      <c r="W35" s="25">
        <f t="shared" si="29"/>
        <v>25.900514959935162</v>
      </c>
      <c r="X35" s="24">
        <f t="shared" si="29"/>
        <v>10.728963496285143</v>
      </c>
      <c r="Y35" s="24">
        <f t="shared" si="29"/>
        <v>9.2469652443016912</v>
      </c>
      <c r="Z35" s="24">
        <f t="shared" si="29"/>
        <v>8.4007789213145152</v>
      </c>
      <c r="AA35" s="24">
        <f t="shared" si="29"/>
        <v>8.1648445713034636</v>
      </c>
      <c r="AB35" s="24">
        <f t="shared" si="29"/>
        <v>8.5331818238087571</v>
      </c>
      <c r="AC35" s="24">
        <f t="shared" si="29"/>
        <v>9.4937734153965376</v>
      </c>
      <c r="AD35" s="24">
        <f t="shared" si="29"/>
        <v>11.013070276818292</v>
      </c>
      <c r="AE35" s="24">
        <f t="shared" si="29"/>
        <v>26.428055034988528</v>
      </c>
      <c r="AF35" s="24">
        <f t="shared" si="29"/>
        <v>52.771209160354353</v>
      </c>
      <c r="AG35" s="24">
        <f t="shared" si="29"/>
        <v>65.558714577358586</v>
      </c>
      <c r="AH35" s="25">
        <f t="shared" si="29"/>
        <v>72.302500792766892</v>
      </c>
    </row>
    <row r="36" spans="1:34" x14ac:dyDescent="0.55000000000000004">
      <c r="A36" s="8">
        <v>4</v>
      </c>
      <c r="B36" s="5" t="s">
        <v>2</v>
      </c>
      <c r="C36">
        <v>3314.2860000000001</v>
      </c>
      <c r="D36">
        <v>3348.2730000000001</v>
      </c>
      <c r="E36">
        <v>2536.2420000000002</v>
      </c>
      <c r="F36">
        <v>1712.375</v>
      </c>
      <c r="G36">
        <v>1151.4349999999999</v>
      </c>
      <c r="H36" s="1">
        <v>803.22580000000005</v>
      </c>
      <c r="I36">
        <v>1372.3420000000001</v>
      </c>
      <c r="J36">
        <v>1637.36</v>
      </c>
      <c r="K36">
        <v>1832.913</v>
      </c>
      <c r="L36">
        <v>1880.588</v>
      </c>
      <c r="M36">
        <v>1756.5640000000001</v>
      </c>
      <c r="N36">
        <v>1645.9010000000001</v>
      </c>
      <c r="O36" s="1">
        <v>1385.47</v>
      </c>
      <c r="P36">
        <v>733.71029999999996</v>
      </c>
      <c r="Q36">
        <v>877.77940000000001</v>
      </c>
      <c r="R36">
        <v>1046.896</v>
      </c>
      <c r="S36">
        <v>1230.434</v>
      </c>
      <c r="T36">
        <v>1404.499</v>
      </c>
      <c r="U36">
        <v>1530.7670000000001</v>
      </c>
      <c r="V36">
        <v>1562.585</v>
      </c>
      <c r="W36" s="1">
        <v>1551.0060000000001</v>
      </c>
      <c r="X36">
        <v>460.86279999999999</v>
      </c>
      <c r="Y36">
        <v>545.02769999999998</v>
      </c>
      <c r="Z36">
        <v>649.0308</v>
      </c>
      <c r="AA36">
        <v>778.47389999999996</v>
      </c>
      <c r="AB36">
        <v>935.1884</v>
      </c>
      <c r="AC36">
        <v>1117.568</v>
      </c>
      <c r="AD36">
        <v>1309.3230000000001</v>
      </c>
      <c r="AE36">
        <v>1313.703</v>
      </c>
      <c r="AF36">
        <v>532.42930000000001</v>
      </c>
      <c r="AG36">
        <v>379.69459999999998</v>
      </c>
      <c r="AH36" s="1">
        <v>325.21129999999999</v>
      </c>
    </row>
    <row r="37" spans="1:34" x14ac:dyDescent="0.55000000000000004">
      <c r="A37" s="9">
        <f>A36</f>
        <v>4</v>
      </c>
      <c r="B37" t="s">
        <v>3</v>
      </c>
      <c r="C37">
        <v>-5078.7370000000001</v>
      </c>
      <c r="D37">
        <v>-6395.1949999999997</v>
      </c>
      <c r="E37">
        <v>-7188.9790000000003</v>
      </c>
      <c r="F37">
        <v>-7295.8770000000004</v>
      </c>
      <c r="G37">
        <v>-7111.8739999999998</v>
      </c>
      <c r="H37" s="1">
        <v>-6860.73</v>
      </c>
      <c r="I37">
        <v>-2062.4479999999999</v>
      </c>
      <c r="J37">
        <v>-2237.9989999999998</v>
      </c>
      <c r="K37">
        <v>-2538.8960000000002</v>
      </c>
      <c r="L37">
        <v>-2921.1529999999998</v>
      </c>
      <c r="M37">
        <v>-3273.7539999999999</v>
      </c>
      <c r="N37">
        <v>-3413.8519999999999</v>
      </c>
      <c r="O37" s="1">
        <v>-3593.1689999999999</v>
      </c>
      <c r="P37">
        <v>-1166.4929999999999</v>
      </c>
      <c r="Q37">
        <v>-1155.876</v>
      </c>
      <c r="R37">
        <v>-1180.421</v>
      </c>
      <c r="S37">
        <v>-1259.047</v>
      </c>
      <c r="T37">
        <v>-1408.2819999999999</v>
      </c>
      <c r="U37">
        <v>-1628.9380000000001</v>
      </c>
      <c r="V37">
        <v>-1759.424</v>
      </c>
      <c r="W37" s="1">
        <v>-2028.9770000000001</v>
      </c>
      <c r="X37">
        <v>-756.27560000000005</v>
      </c>
      <c r="Y37">
        <v>-711.08029999999997</v>
      </c>
      <c r="Z37">
        <v>-672.48689999999999</v>
      </c>
      <c r="AA37">
        <v>-647.07010000000002</v>
      </c>
      <c r="AB37">
        <v>-646.923</v>
      </c>
      <c r="AC37">
        <v>-689.65419999999995</v>
      </c>
      <c r="AD37">
        <v>-795.40909999999997</v>
      </c>
      <c r="AE37">
        <v>-1975.5940000000001</v>
      </c>
      <c r="AF37">
        <v>-2059.59</v>
      </c>
      <c r="AG37">
        <v>-1963.7070000000001</v>
      </c>
      <c r="AH37" s="1">
        <v>-1915.5170000000001</v>
      </c>
    </row>
    <row r="38" spans="1:34" x14ac:dyDescent="0.55000000000000004">
      <c r="A38" s="34">
        <f>A37/180</f>
        <v>2.2222222222222223E-2</v>
      </c>
      <c r="B38" t="s">
        <v>4</v>
      </c>
      <c r="C38" s="19">
        <f t="shared" ref="C38" si="30">SQRT(SUMSQ(C36,C37))</f>
        <v>6064.49183402575</v>
      </c>
      <c r="D38" s="20">
        <f t="shared" ref="D38:AH38" si="31">SQRT(SUMSQ(D36,D37))</f>
        <v>7218.6876349204913</v>
      </c>
      <c r="E38" s="20">
        <f t="shared" si="31"/>
        <v>7623.2501300301701</v>
      </c>
      <c r="F38" s="20">
        <f t="shared" si="31"/>
        <v>7494.1343289104452</v>
      </c>
      <c r="G38" s="20">
        <f t="shared" si="31"/>
        <v>7204.4815463085888</v>
      </c>
      <c r="H38" s="21">
        <f t="shared" si="31"/>
        <v>6907.5891466332623</v>
      </c>
      <c r="I38" s="20">
        <f t="shared" si="31"/>
        <v>2477.2998037516572</v>
      </c>
      <c r="J38" s="20">
        <f t="shared" si="31"/>
        <v>2773.0105109070537</v>
      </c>
      <c r="K38" s="20">
        <f t="shared" si="31"/>
        <v>3131.3835543390401</v>
      </c>
      <c r="L38" s="20">
        <f t="shared" si="31"/>
        <v>3474.1540085541687</v>
      </c>
      <c r="M38" s="20">
        <f t="shared" si="31"/>
        <v>3715.2365118000225</v>
      </c>
      <c r="N38" s="20">
        <f t="shared" si="31"/>
        <v>3789.9044288352443</v>
      </c>
      <c r="O38" s="21">
        <f t="shared" si="31"/>
        <v>3851.0246147565713</v>
      </c>
      <c r="P38" s="20">
        <f t="shared" si="31"/>
        <v>1378.0554137534129</v>
      </c>
      <c r="Q38" s="20">
        <f t="shared" si="31"/>
        <v>1451.3945026905537</v>
      </c>
      <c r="R38" s="20">
        <f t="shared" si="31"/>
        <v>1577.7784927096072</v>
      </c>
      <c r="S38" s="20">
        <f t="shared" si="31"/>
        <v>1760.4451643164009</v>
      </c>
      <c r="T38" s="20">
        <f t="shared" si="31"/>
        <v>1988.9383179286883</v>
      </c>
      <c r="U38" s="20">
        <f t="shared" si="31"/>
        <v>2235.3269595593842</v>
      </c>
      <c r="V38" s="20">
        <f t="shared" si="31"/>
        <v>2353.1350777209964</v>
      </c>
      <c r="W38" s="21">
        <f t="shared" si="31"/>
        <v>2553.8925738106136</v>
      </c>
      <c r="X38" s="20">
        <f t="shared" si="31"/>
        <v>885.63384283754658</v>
      </c>
      <c r="Y38" s="20">
        <f t="shared" si="31"/>
        <v>895.92990061465184</v>
      </c>
      <c r="Z38" s="20">
        <f t="shared" si="31"/>
        <v>934.60131073107857</v>
      </c>
      <c r="AA38" s="20">
        <f t="shared" si="31"/>
        <v>1012.2852005710743</v>
      </c>
      <c r="AB38" s="20">
        <f t="shared" si="31"/>
        <v>1137.1397062030505</v>
      </c>
      <c r="AC38" s="20">
        <f t="shared" si="31"/>
        <v>1313.2330905827953</v>
      </c>
      <c r="AD38" s="20">
        <f t="shared" si="31"/>
        <v>1531.9929355880888</v>
      </c>
      <c r="AE38" s="20">
        <f t="shared" si="31"/>
        <v>2372.5065279246337</v>
      </c>
      <c r="AF38" s="20">
        <f t="shared" si="31"/>
        <v>2127.2968593025494</v>
      </c>
      <c r="AG38" s="20">
        <f t="shared" si="31"/>
        <v>2000.0782912471602</v>
      </c>
      <c r="AH38" s="21">
        <f t="shared" si="31"/>
        <v>1942.9276278175394</v>
      </c>
    </row>
    <row r="39" spans="1:34" x14ac:dyDescent="0.55000000000000004">
      <c r="A39" s="9">
        <v>1.9553100000000001</v>
      </c>
      <c r="B39" t="s">
        <v>5</v>
      </c>
      <c r="C39" s="22">
        <f>(1+SQRT(SUMSQ((C36-$C$2),C37)/(SUMSQ((C36+$C$2),C37))))/(1-SQRT(SUMSQ((C36-$C$2),C37)/(SUMSQ((C36+$C$2),C37))))</f>
        <v>221.94713773262549</v>
      </c>
      <c r="D39" s="4">
        <f t="shared" ref="D39:AH39" si="32">(1+SQRT(SUMSQ((D36-$C$2),D37)/(SUMSQ((D36+$C$2),D37))))/(1-SQRT(SUMSQ((D36-$C$2),D37)/(SUMSQ((D36+$C$2),D37))))</f>
        <v>311.27338383567104</v>
      </c>
      <c r="E39" s="4">
        <f t="shared" si="32"/>
        <v>458.28565125309444</v>
      </c>
      <c r="F39" s="4">
        <f t="shared" si="32"/>
        <v>655.98270028381899</v>
      </c>
      <c r="G39" s="4">
        <f t="shared" si="32"/>
        <v>901.60522298488411</v>
      </c>
      <c r="H39" s="13">
        <f t="shared" si="32"/>
        <v>1188.1404710078407</v>
      </c>
      <c r="I39" s="4">
        <f t="shared" si="32"/>
        <v>89.463812024147757</v>
      </c>
      <c r="J39" s="4">
        <f t="shared" si="32"/>
        <v>93.946546414797453</v>
      </c>
      <c r="K39" s="4">
        <f t="shared" si="32"/>
        <v>107.01224292667156</v>
      </c>
      <c r="L39" s="4">
        <f t="shared" si="32"/>
        <v>128.38020497884048</v>
      </c>
      <c r="M39" s="4">
        <f t="shared" si="32"/>
        <v>157.18099161184949</v>
      </c>
      <c r="N39" s="4">
        <f t="shared" si="32"/>
        <v>174.55975950297267</v>
      </c>
      <c r="O39" s="13">
        <f t="shared" si="32"/>
        <v>214.11603356175991</v>
      </c>
      <c r="P39" s="4">
        <f t="shared" si="32"/>
        <v>51.814147959467007</v>
      </c>
      <c r="Q39" s="4">
        <f t="shared" si="32"/>
        <v>48.033305016890033</v>
      </c>
      <c r="R39" s="4">
        <f t="shared" si="32"/>
        <v>47.58419033065249</v>
      </c>
      <c r="S39" s="4">
        <f t="shared" si="32"/>
        <v>50.395980776903144</v>
      </c>
      <c r="T39" s="4">
        <f t="shared" si="32"/>
        <v>56.349337234532165</v>
      </c>
      <c r="U39" s="4">
        <f t="shared" si="32"/>
        <v>65.300787473188649</v>
      </c>
      <c r="V39" s="4">
        <f t="shared" si="32"/>
        <v>70.890768649002766</v>
      </c>
      <c r="W39" s="13">
        <f t="shared" si="32"/>
        <v>84.125341052708563</v>
      </c>
      <c r="X39" s="4">
        <f t="shared" si="32"/>
        <v>34.117394426222603</v>
      </c>
      <c r="Y39" s="4">
        <f t="shared" si="32"/>
        <v>29.512885836413183</v>
      </c>
      <c r="Z39" s="4">
        <f t="shared" si="32"/>
        <v>26.956371125757954</v>
      </c>
      <c r="AA39" s="4">
        <f t="shared" si="32"/>
        <v>26.35269591792153</v>
      </c>
      <c r="AB39" s="4">
        <f t="shared" si="32"/>
        <v>27.67136330529215</v>
      </c>
      <c r="AC39" s="4">
        <f t="shared" si="32"/>
        <v>30.875460830902725</v>
      </c>
      <c r="AD39" s="4">
        <f t="shared" si="32"/>
        <v>35.860926572356732</v>
      </c>
      <c r="AE39" s="4">
        <f t="shared" si="32"/>
        <v>85.719846083995677</v>
      </c>
      <c r="AF39" s="4">
        <f t="shared" si="32"/>
        <v>170.07837107779034</v>
      </c>
      <c r="AG39" s="4">
        <f t="shared" si="32"/>
        <v>210.83908633016836</v>
      </c>
      <c r="AH39" s="13">
        <f t="shared" si="32"/>
        <v>232.30421391132711</v>
      </c>
    </row>
    <row r="40" spans="1:34" x14ac:dyDescent="0.55000000000000004">
      <c r="A40" s="9">
        <f t="shared" ref="A40:A43" si="33">A39</f>
        <v>1.9553100000000001</v>
      </c>
      <c r="B40" t="s">
        <v>6</v>
      </c>
      <c r="C40" s="22">
        <f>(1+SQRT(SUMSQ((C36-$D$2),C37)/(SUMSQ((C36+$D$2),C37))))/(1-SQRT(SUMSQ((C36-$D$2),C37)/(SUMSQ((C36+$D$2),C37))))</f>
        <v>110.98944109731526</v>
      </c>
      <c r="D40" s="4">
        <f t="shared" ref="D40:AH40" si="34">(1+SQRT(SUMSQ((D36-$D$2),D37)/(SUMSQ((D36+$D$2),D37))))/(1-SQRT(SUMSQ((D36-$D$2),D37)/(SUMSQ((D36+$D$2),D37))))</f>
        <v>155.65427333570437</v>
      </c>
      <c r="E40" s="4">
        <f t="shared" si="34"/>
        <v>229.16912437019815</v>
      </c>
      <c r="F40" s="4">
        <f t="shared" si="34"/>
        <v>328.03286269950354</v>
      </c>
      <c r="G40" s="4">
        <f t="shared" si="34"/>
        <v>450.86608421816879</v>
      </c>
      <c r="H40" s="13">
        <f t="shared" si="34"/>
        <v>594.16234678261242</v>
      </c>
      <c r="I40" s="4">
        <f t="shared" si="34"/>
        <v>44.769809483086341</v>
      </c>
      <c r="J40" s="4">
        <f t="shared" si="34"/>
        <v>47.003125644846044</v>
      </c>
      <c r="K40" s="4">
        <f t="shared" si="34"/>
        <v>53.533032243069705</v>
      </c>
      <c r="L40" s="4">
        <f t="shared" si="34"/>
        <v>64.218306430691669</v>
      </c>
      <c r="M40" s="4">
        <f t="shared" si="34"/>
        <v>78.623655026163433</v>
      </c>
      <c r="N40" s="4">
        <f t="shared" si="34"/>
        <v>87.316859304837564</v>
      </c>
      <c r="O40" s="13">
        <f t="shared" si="34"/>
        <v>107.10514859840846</v>
      </c>
      <c r="P40" s="4">
        <f t="shared" si="34"/>
        <v>25.980453560133935</v>
      </c>
      <c r="Q40" s="4">
        <f t="shared" si="34"/>
        <v>24.070960998870078</v>
      </c>
      <c r="R40" s="4">
        <f t="shared" si="34"/>
        <v>23.832283320385891</v>
      </c>
      <c r="S40" s="4">
        <f t="shared" si="34"/>
        <v>25.22922935151237</v>
      </c>
      <c r="T40" s="4">
        <f t="shared" si="34"/>
        <v>28.201482531765066</v>
      </c>
      <c r="U40" s="4">
        <f t="shared" si="34"/>
        <v>32.676442571827835</v>
      </c>
      <c r="V40" s="4">
        <f t="shared" si="34"/>
        <v>35.472243762244034</v>
      </c>
      <c r="W40" s="13">
        <f t="shared" si="34"/>
        <v>42.093212952004563</v>
      </c>
      <c r="X40" s="4">
        <f t="shared" si="34"/>
        <v>17.17787631818608</v>
      </c>
      <c r="Y40" s="4">
        <f t="shared" si="34"/>
        <v>14.843623359533824</v>
      </c>
      <c r="Z40" s="4">
        <f t="shared" si="34"/>
        <v>13.53842714926601</v>
      </c>
      <c r="AA40" s="4">
        <f t="shared" si="34"/>
        <v>13.215997821443432</v>
      </c>
      <c r="AB40" s="4">
        <f t="shared" si="34"/>
        <v>13.861807956700961</v>
      </c>
      <c r="AC40" s="4">
        <f t="shared" si="34"/>
        <v>15.45633613010579</v>
      </c>
      <c r="AD40" s="4">
        <f t="shared" si="34"/>
        <v>17.945964715866857</v>
      </c>
      <c r="AE40" s="4">
        <f t="shared" si="34"/>
        <v>42.899536251242132</v>
      </c>
      <c r="AF40" s="4">
        <f t="shared" si="34"/>
        <v>85.17124808160699</v>
      </c>
      <c r="AG40" s="4">
        <f t="shared" si="34"/>
        <v>105.60997300967458</v>
      </c>
      <c r="AH40" s="13">
        <f t="shared" si="34"/>
        <v>116.37628578261018</v>
      </c>
    </row>
    <row r="41" spans="1:34" x14ac:dyDescent="0.55000000000000004">
      <c r="A41" s="9">
        <f t="shared" si="33"/>
        <v>1.9553100000000001</v>
      </c>
      <c r="B41" t="s">
        <v>7</v>
      </c>
      <c r="C41" s="22">
        <f>(1+SQRT(SUMSQ((C36-$E$2),C37)/(SUMSQ((C36+$E$2),C37))))/(1-SQRT(SUMSQ((C36-$E$2),C37)/(SUMSQ((C36+$E$2),C37))))</f>
        <v>74.01059940674044</v>
      </c>
      <c r="D41" s="4">
        <f t="shared" ref="D41:AH41" si="35">(1+SQRT(SUMSQ((D36-$E$2),D37)/(SUMSQ((D36+$E$2),D37))))/(1-SQRT(SUMSQ((D36-$E$2),D37)/(SUMSQ((D36+$E$2),D37))))</f>
        <v>103.78905207824025</v>
      </c>
      <c r="E41" s="4">
        <f t="shared" si="35"/>
        <v>152.80863818565328</v>
      </c>
      <c r="F41" s="4">
        <f t="shared" si="35"/>
        <v>218.7347010541003</v>
      </c>
      <c r="G41" s="4">
        <f t="shared" si="35"/>
        <v>300.6479154232722</v>
      </c>
      <c r="H41" s="13">
        <f t="shared" si="35"/>
        <v>396.21057763327605</v>
      </c>
      <c r="I41" s="4">
        <f t="shared" si="35"/>
        <v>29.888696622993301</v>
      </c>
      <c r="J41" s="4">
        <f t="shared" si="35"/>
        <v>31.36861649103686</v>
      </c>
      <c r="K41" s="4">
        <f t="shared" si="35"/>
        <v>35.718609891289503</v>
      </c>
      <c r="L41" s="4">
        <f t="shared" si="35"/>
        <v>42.843557192348243</v>
      </c>
      <c r="M41" s="4">
        <f t="shared" si="35"/>
        <v>52.452625510016304</v>
      </c>
      <c r="N41" s="4">
        <f t="shared" si="35"/>
        <v>58.25233870158803</v>
      </c>
      <c r="O41" s="13">
        <f t="shared" si="35"/>
        <v>71.455810209052089</v>
      </c>
      <c r="P41" s="4">
        <f t="shared" si="35"/>
        <v>17.402076262122765</v>
      </c>
      <c r="Q41" s="4">
        <f t="shared" si="35"/>
        <v>16.107858255242512</v>
      </c>
      <c r="R41" s="4">
        <f t="shared" si="35"/>
        <v>15.932999713488041</v>
      </c>
      <c r="S41" s="4">
        <f t="shared" si="35"/>
        <v>16.854305370723274</v>
      </c>
      <c r="T41" s="4">
        <f t="shared" si="35"/>
        <v>18.830856583099241</v>
      </c>
      <c r="U41" s="4">
        <f t="shared" si="35"/>
        <v>21.813292439159454</v>
      </c>
      <c r="V41" s="4">
        <f t="shared" si="35"/>
        <v>23.678053776646802</v>
      </c>
      <c r="W41" s="13">
        <f t="shared" si="35"/>
        <v>28.096116295496884</v>
      </c>
      <c r="X41" s="4">
        <f t="shared" si="35"/>
        <v>11.585230622000344</v>
      </c>
      <c r="Y41" s="4">
        <f t="shared" si="35"/>
        <v>9.9934938944807374</v>
      </c>
      <c r="Z41" s="4">
        <f t="shared" si="35"/>
        <v>9.0932859790420668</v>
      </c>
      <c r="AA41" s="4">
        <f t="shared" si="35"/>
        <v>8.8552285444011289</v>
      </c>
      <c r="AB41" s="4">
        <f t="shared" si="35"/>
        <v>9.2705390914611847</v>
      </c>
      <c r="AC41" s="4">
        <f t="shared" si="35"/>
        <v>10.32507139157606</v>
      </c>
      <c r="AD41" s="4">
        <f t="shared" si="35"/>
        <v>11.981307813551025</v>
      </c>
      <c r="AE41" s="4">
        <f t="shared" si="35"/>
        <v>28.643753313564385</v>
      </c>
      <c r="AF41" s="4">
        <f t="shared" si="35"/>
        <v>56.927608556084962</v>
      </c>
      <c r="AG41" s="4">
        <f t="shared" si="35"/>
        <v>70.618275201788208</v>
      </c>
      <c r="AH41" s="13">
        <f t="shared" si="35"/>
        <v>77.833314755484892</v>
      </c>
    </row>
    <row r="42" spans="1:34" x14ac:dyDescent="0.55000000000000004">
      <c r="A42" s="9">
        <f t="shared" si="33"/>
        <v>1.9553100000000001</v>
      </c>
      <c r="B42" t="s">
        <v>8</v>
      </c>
      <c r="C42" s="22">
        <f>(1+SQRT(SUMSQ((C36-$F$2),C37)/(SUMSQ((C36+$F$2),C37))))/(1-SQRT(SUMSQ((C36-$F$2),C37)/(SUMSQ((C36+$F$2),C37))))</f>
        <v>55.526474671341866</v>
      </c>
      <c r="D42" s="4">
        <f t="shared" ref="D42:AH42" si="36">(1+SQRT(SUMSQ((D36-$F$2),D37)/(SUMSQ((D36+$F$2),D37))))/(1-SQRT(SUMSQ((D36-$F$2),D37)/(SUMSQ((D36+$F$2),D37))))</f>
        <v>77.862304944261609</v>
      </c>
      <c r="E42" s="4">
        <f t="shared" si="36"/>
        <v>114.63716342646251</v>
      </c>
      <c r="F42" s="4">
        <f t="shared" si="36"/>
        <v>164.09945935685181</v>
      </c>
      <c r="G42" s="4">
        <f t="shared" si="36"/>
        <v>225.55998990097413</v>
      </c>
      <c r="H42" s="13">
        <f t="shared" si="36"/>
        <v>297.26539790429831</v>
      </c>
      <c r="I42" s="4">
        <f t="shared" si="36"/>
        <v>22.460853276157593</v>
      </c>
      <c r="J42" s="4">
        <f t="shared" si="36"/>
        <v>23.561368943040929</v>
      </c>
      <c r="K42" s="4">
        <f t="shared" si="36"/>
        <v>26.820408053476172</v>
      </c>
      <c r="L42" s="4">
        <f t="shared" si="36"/>
        <v>32.165612342410341</v>
      </c>
      <c r="M42" s="4">
        <f t="shared" si="36"/>
        <v>39.378186136910429</v>
      </c>
      <c r="N42" s="4">
        <f t="shared" si="36"/>
        <v>43.732425088454164</v>
      </c>
      <c r="O42" s="13">
        <f t="shared" si="36"/>
        <v>53.646868700765729</v>
      </c>
      <c r="P42" s="4">
        <f t="shared" si="36"/>
        <v>13.137796113259434</v>
      </c>
      <c r="Q42" s="4">
        <f t="shared" si="36"/>
        <v>12.144798398734812</v>
      </c>
      <c r="R42" s="4">
        <f t="shared" si="36"/>
        <v>11.99704847834187</v>
      </c>
      <c r="S42" s="4">
        <f t="shared" si="36"/>
        <v>12.677461015310515</v>
      </c>
      <c r="T42" s="4">
        <f t="shared" si="36"/>
        <v>14.154622178680441</v>
      </c>
      <c r="U42" s="4">
        <f t="shared" si="36"/>
        <v>16.390501977630269</v>
      </c>
      <c r="V42" s="4">
        <f t="shared" si="36"/>
        <v>17.790000834804321</v>
      </c>
      <c r="W42" s="13">
        <f t="shared" si="36"/>
        <v>21.10782049464251</v>
      </c>
      <c r="X42" s="4">
        <f t="shared" si="36"/>
        <v>8.8302750867743178</v>
      </c>
      <c r="Y42" s="4">
        <f t="shared" si="36"/>
        <v>7.5991173164006725</v>
      </c>
      <c r="Z42" s="4">
        <f t="shared" si="36"/>
        <v>6.8921670801196706</v>
      </c>
      <c r="AA42" s="4">
        <f t="shared" si="36"/>
        <v>6.6890177530753636</v>
      </c>
      <c r="AB42" s="4">
        <f t="shared" si="36"/>
        <v>6.9841892559274825</v>
      </c>
      <c r="AC42" s="4">
        <f t="shared" si="36"/>
        <v>7.7659703696185058</v>
      </c>
      <c r="AD42" s="4">
        <f t="shared" si="36"/>
        <v>9.0043493555398122</v>
      </c>
      <c r="AE42" s="4">
        <f t="shared" si="36"/>
        <v>21.529155682540907</v>
      </c>
      <c r="AF42" s="4">
        <f t="shared" si="36"/>
        <v>42.849884826695522</v>
      </c>
      <c r="AG42" s="4">
        <f t="shared" si="36"/>
        <v>53.185973297440242</v>
      </c>
      <c r="AH42" s="13">
        <f t="shared" si="36"/>
        <v>58.636623696829929</v>
      </c>
    </row>
    <row r="43" spans="1:34" x14ac:dyDescent="0.55000000000000004">
      <c r="A43" s="9">
        <f t="shared" si="33"/>
        <v>1.9553100000000001</v>
      </c>
      <c r="B43" t="s">
        <v>9</v>
      </c>
      <c r="C43" s="23">
        <f>(1+SQRT(SUMSQ((C36-$G$2),C37)/(SUMSQ((C36+$G$2),C37))))/(1-SQRT(SUMSQ((C36-$G$2),C37)/(SUMSQ((C36+$G$2),C37))))</f>
        <v>37.052955016864239</v>
      </c>
      <c r="D43" s="24">
        <f t="shared" ref="D43:AH43" si="37">(1+SQRT(SUMSQ((D36-$G$2),D37)/(SUMSQ((D36+$G$2),D37))))/(1-SQRT(SUMSQ((D36-$G$2),D37)/(SUMSQ((D36+$G$2),D37))))</f>
        <v>51.947292042913311</v>
      </c>
      <c r="E43" s="24">
        <f t="shared" si="37"/>
        <v>76.483230329468242</v>
      </c>
      <c r="F43" s="24">
        <f t="shared" si="37"/>
        <v>109.49189975779062</v>
      </c>
      <c r="G43" s="24">
        <f t="shared" si="37"/>
        <v>150.51438524158911</v>
      </c>
      <c r="H43" s="25">
        <f t="shared" si="37"/>
        <v>198.381630466719</v>
      </c>
      <c r="I43" s="24">
        <f t="shared" si="37"/>
        <v>15.058623210537363</v>
      </c>
      <c r="J43" s="24">
        <f t="shared" si="37"/>
        <v>15.774269695245883</v>
      </c>
      <c r="K43" s="24">
        <f t="shared" si="37"/>
        <v>17.940318296842289</v>
      </c>
      <c r="L43" s="24">
        <f t="shared" si="37"/>
        <v>21.506595027955008</v>
      </c>
      <c r="M43" s="24">
        <f t="shared" si="37"/>
        <v>26.325950811226754</v>
      </c>
      <c r="N43" s="24">
        <f t="shared" si="37"/>
        <v>29.237252997861702</v>
      </c>
      <c r="O43" s="25">
        <f t="shared" si="37"/>
        <v>35.869423301220166</v>
      </c>
      <c r="P43" s="24">
        <f t="shared" si="37"/>
        <v>8.9243782552423063</v>
      </c>
      <c r="Q43" s="24">
        <f t="shared" si="37"/>
        <v>8.2196386686639613</v>
      </c>
      <c r="R43" s="24">
        <f t="shared" si="37"/>
        <v>8.089180410521406</v>
      </c>
      <c r="S43" s="24">
        <f t="shared" si="37"/>
        <v>8.5223423704111188</v>
      </c>
      <c r="T43" s="24">
        <f t="shared" si="37"/>
        <v>9.4968822138824116</v>
      </c>
      <c r="U43" s="24">
        <f t="shared" si="37"/>
        <v>10.985524279157271</v>
      </c>
      <c r="V43" s="24">
        <f t="shared" si="37"/>
        <v>11.920244760689473</v>
      </c>
      <c r="W43" s="25">
        <f t="shared" si="37"/>
        <v>14.140200986090042</v>
      </c>
      <c r="X43" s="24">
        <f t="shared" si="37"/>
        <v>6.1616954291918482</v>
      </c>
      <c r="Y43" s="24">
        <f t="shared" si="37"/>
        <v>5.2698436014406465</v>
      </c>
      <c r="Z43" s="24">
        <f t="shared" si="37"/>
        <v>4.7372044066975407</v>
      </c>
      <c r="AA43" s="24">
        <f t="shared" si="37"/>
        <v>4.5534935191225037</v>
      </c>
      <c r="AB43" s="24">
        <f t="shared" si="37"/>
        <v>4.7178354642816034</v>
      </c>
      <c r="AC43" s="24">
        <f t="shared" si="37"/>
        <v>5.2207481121029984</v>
      </c>
      <c r="AD43" s="24">
        <f t="shared" si="37"/>
        <v>6.038629625649687</v>
      </c>
      <c r="AE43" s="24">
        <f t="shared" si="37"/>
        <v>14.441358495480683</v>
      </c>
      <c r="AF43" s="24">
        <f t="shared" si="37"/>
        <v>28.86052928211161</v>
      </c>
      <c r="AG43" s="24">
        <f t="shared" si="37"/>
        <v>35.880929474579816</v>
      </c>
      <c r="AH43" s="25">
        <f t="shared" si="37"/>
        <v>39.589680132547663</v>
      </c>
    </row>
    <row r="44" spans="1:34" x14ac:dyDescent="0.55000000000000004">
      <c r="A44" s="8">
        <v>5</v>
      </c>
      <c r="B44" s="5" t="s">
        <v>2</v>
      </c>
      <c r="C44">
        <v>3089.4180000000001</v>
      </c>
      <c r="D44">
        <v>3540.0059999999999</v>
      </c>
      <c r="E44">
        <v>2957.9839999999999</v>
      </c>
      <c r="F44">
        <v>2059.6860000000001</v>
      </c>
      <c r="G44">
        <v>1379.345</v>
      </c>
      <c r="H44" s="1">
        <v>948.55359999999996</v>
      </c>
      <c r="I44">
        <v>1190.5070000000001</v>
      </c>
      <c r="J44">
        <v>1458.701</v>
      </c>
      <c r="K44">
        <v>1716.9269999999999</v>
      </c>
      <c r="L44">
        <v>1891.78</v>
      </c>
      <c r="M44">
        <v>1905.28</v>
      </c>
      <c r="N44">
        <v>1846.4839999999999</v>
      </c>
      <c r="O44" s="1">
        <v>1633.9939999999999</v>
      </c>
      <c r="P44">
        <v>609.06489999999997</v>
      </c>
      <c r="Q44">
        <v>725.0806</v>
      </c>
      <c r="R44">
        <v>866.73590000000002</v>
      </c>
      <c r="S44">
        <v>1033.3589999999999</v>
      </c>
      <c r="T44">
        <v>1217.519</v>
      </c>
      <c r="U44">
        <v>1398.681</v>
      </c>
      <c r="V44">
        <v>1477.0319999999999</v>
      </c>
      <c r="W44" s="1">
        <v>1583.951</v>
      </c>
      <c r="X44">
        <v>370.87110000000001</v>
      </c>
      <c r="Y44">
        <v>431.64490000000001</v>
      </c>
      <c r="Z44">
        <v>506.36439999999999</v>
      </c>
      <c r="AA44">
        <v>599.8605</v>
      </c>
      <c r="AB44">
        <v>715.84609999999998</v>
      </c>
      <c r="AC44">
        <v>858.98800000000006</v>
      </c>
      <c r="AD44">
        <v>1028.528</v>
      </c>
      <c r="AE44">
        <v>1597.287</v>
      </c>
      <c r="AF44">
        <v>737.04020000000003</v>
      </c>
      <c r="AG44">
        <v>511.4495</v>
      </c>
      <c r="AH44" s="1">
        <v>431.20569999999998</v>
      </c>
    </row>
    <row r="45" spans="1:34" x14ac:dyDescent="0.55000000000000004">
      <c r="A45" s="9">
        <f>A44</f>
        <v>5</v>
      </c>
      <c r="B45" t="s">
        <v>3</v>
      </c>
      <c r="C45">
        <v>-3487.7979999999998</v>
      </c>
      <c r="D45">
        <v>-4727.2830000000004</v>
      </c>
      <c r="E45">
        <v>-5843.6120000000001</v>
      </c>
      <c r="F45">
        <v>-6205.0450000000001</v>
      </c>
      <c r="G45">
        <v>-6118.1620000000003</v>
      </c>
      <c r="H45" s="1">
        <v>-5893.8209999999999</v>
      </c>
      <c r="I45">
        <v>-1401.5250000000001</v>
      </c>
      <c r="J45">
        <v>-1490.4839999999999</v>
      </c>
      <c r="K45">
        <v>-1697.345</v>
      </c>
      <c r="L45">
        <v>-2030.4259999999999</v>
      </c>
      <c r="M45">
        <v>-2421.19</v>
      </c>
      <c r="N45">
        <v>-2608.578</v>
      </c>
      <c r="O45" s="1">
        <v>-2900.3510000000001</v>
      </c>
      <c r="P45">
        <v>-796.99649999999997</v>
      </c>
      <c r="Q45">
        <v>-764.32920000000001</v>
      </c>
      <c r="R45">
        <v>-750.07069999999999</v>
      </c>
      <c r="S45">
        <v>-768.38459999999998</v>
      </c>
      <c r="T45">
        <v>-837.29049999999995</v>
      </c>
      <c r="U45">
        <v>-974.12760000000003</v>
      </c>
      <c r="V45">
        <v>-1071.432</v>
      </c>
      <c r="W45" s="1">
        <v>-1313.752</v>
      </c>
      <c r="X45">
        <v>-517.83540000000005</v>
      </c>
      <c r="Y45">
        <v>-471.1798</v>
      </c>
      <c r="Z45">
        <v>-425.45890000000003</v>
      </c>
      <c r="AA45">
        <v>-382.93889999999999</v>
      </c>
      <c r="AB45">
        <v>-349.27690000000001</v>
      </c>
      <c r="AC45">
        <v>-333.4239</v>
      </c>
      <c r="AD45">
        <v>-349.54750000000001</v>
      </c>
      <c r="AE45">
        <v>-1347.0219999999999</v>
      </c>
      <c r="AF45">
        <v>-1855.3340000000001</v>
      </c>
      <c r="AG45">
        <v>-1778.761</v>
      </c>
      <c r="AH45" s="1">
        <v>-1730.6659999999999</v>
      </c>
    </row>
    <row r="46" spans="1:34" x14ac:dyDescent="0.55000000000000004">
      <c r="A46" s="34">
        <f>A45/180</f>
        <v>2.7777777777777776E-2</v>
      </c>
      <c r="B46" t="s">
        <v>4</v>
      </c>
      <c r="C46" s="19">
        <f t="shared" ref="C46" si="38">SQRT(SUMSQ(C44,C45))</f>
        <v>4659.3173821417231</v>
      </c>
      <c r="D46" s="20">
        <f t="shared" ref="D46:AH46" si="39">SQRT(SUMSQ(D44,D45))</f>
        <v>5905.8316130859166</v>
      </c>
      <c r="E46" s="20">
        <f t="shared" si="39"/>
        <v>6549.6160613275651</v>
      </c>
      <c r="F46" s="20">
        <f t="shared" si="39"/>
        <v>6537.9576222717296</v>
      </c>
      <c r="G46" s="20">
        <f t="shared" si="39"/>
        <v>6271.7221627930076</v>
      </c>
      <c r="H46" s="21">
        <f t="shared" si="39"/>
        <v>5969.6632997275447</v>
      </c>
      <c r="I46" s="20">
        <f t="shared" si="39"/>
        <v>1838.9070783141819</v>
      </c>
      <c r="J46" s="20">
        <f t="shared" si="39"/>
        <v>2085.5098085736736</v>
      </c>
      <c r="K46" s="20">
        <f t="shared" si="39"/>
        <v>2414.2945910460057</v>
      </c>
      <c r="L46" s="20">
        <f t="shared" si="39"/>
        <v>2775.1506823731211</v>
      </c>
      <c r="M46" s="20">
        <f t="shared" si="39"/>
        <v>3080.9499987016993</v>
      </c>
      <c r="N46" s="20">
        <f t="shared" si="39"/>
        <v>3195.9634454010893</v>
      </c>
      <c r="O46" s="21">
        <f t="shared" si="39"/>
        <v>3328.959644579219</v>
      </c>
      <c r="P46" s="20">
        <f t="shared" si="39"/>
        <v>1003.0770027392015</v>
      </c>
      <c r="Q46" s="20">
        <f t="shared" si="39"/>
        <v>1053.5373759240817</v>
      </c>
      <c r="R46" s="20">
        <f t="shared" si="39"/>
        <v>1146.2273663402475</v>
      </c>
      <c r="S46" s="20">
        <f t="shared" si="39"/>
        <v>1287.7288986421638</v>
      </c>
      <c r="T46" s="20">
        <f t="shared" si="39"/>
        <v>1477.6359148150298</v>
      </c>
      <c r="U46" s="20">
        <f t="shared" si="39"/>
        <v>1704.4744412406892</v>
      </c>
      <c r="V46" s="20">
        <f t="shared" si="39"/>
        <v>1824.7164326678269</v>
      </c>
      <c r="W46" s="21">
        <f t="shared" si="39"/>
        <v>2057.8739242006541</v>
      </c>
      <c r="X46" s="20">
        <f t="shared" si="39"/>
        <v>636.9449539076121</v>
      </c>
      <c r="Y46" s="20">
        <f t="shared" si="39"/>
        <v>639.00526103002471</v>
      </c>
      <c r="Z46" s="20">
        <f t="shared" si="39"/>
        <v>661.37748765479614</v>
      </c>
      <c r="AA46" s="20">
        <f t="shared" si="39"/>
        <v>711.67044381051824</v>
      </c>
      <c r="AB46" s="20">
        <f t="shared" si="39"/>
        <v>796.51113724719505</v>
      </c>
      <c r="AC46" s="20">
        <f t="shared" si="39"/>
        <v>921.42926002770832</v>
      </c>
      <c r="AD46" s="20">
        <f t="shared" si="39"/>
        <v>1086.302582865497</v>
      </c>
      <c r="AE46" s="20">
        <f t="shared" si="39"/>
        <v>2089.448259434294</v>
      </c>
      <c r="AF46" s="20">
        <f t="shared" si="39"/>
        <v>1996.3698324639251</v>
      </c>
      <c r="AG46" s="20">
        <f t="shared" si="39"/>
        <v>1850.8298912032003</v>
      </c>
      <c r="AH46" s="21">
        <f t="shared" si="39"/>
        <v>1783.5759471546173</v>
      </c>
    </row>
    <row r="47" spans="1:34" x14ac:dyDescent="0.55000000000000004">
      <c r="A47" s="9">
        <v>2.51397</v>
      </c>
      <c r="B47" t="s">
        <v>5</v>
      </c>
      <c r="C47" s="22">
        <f>(1+SQRT(SUMSQ((C44-$C$2),C45)/(SUMSQ((C44+$C$2),C45))))/(1-SQRT(SUMSQ((C44-$C$2),C45)/(SUMSQ((C44+$C$2),C45))))</f>
        <v>140.54841014847926</v>
      </c>
      <c r="D47" s="4">
        <f t="shared" ref="D47:AH47" si="40">(1+SQRT(SUMSQ((D44-$C$2),D45)/(SUMSQ((D44+$C$2),D45))))/(1-SQRT(SUMSQ((D44-$C$2),D45)/(SUMSQ((D44+$C$2),D45))))</f>
        <v>197.06434879958425</v>
      </c>
      <c r="E47" s="4">
        <f t="shared" si="40"/>
        <v>290.05877419822951</v>
      </c>
      <c r="F47" s="4">
        <f t="shared" si="40"/>
        <v>415.08406393924059</v>
      </c>
      <c r="G47" s="4">
        <f t="shared" si="40"/>
        <v>570.37040001838307</v>
      </c>
      <c r="H47" s="13">
        <f t="shared" si="40"/>
        <v>751.44550180087288</v>
      </c>
      <c r="I47" s="4">
        <f t="shared" si="40"/>
        <v>56.833464704244889</v>
      </c>
      <c r="J47" s="4">
        <f t="shared" si="40"/>
        <v>59.650722934926726</v>
      </c>
      <c r="K47" s="4">
        <f t="shared" si="40"/>
        <v>67.91266375931157</v>
      </c>
      <c r="L47" s="4">
        <f t="shared" si="40"/>
        <v>81.434413873887777</v>
      </c>
      <c r="M47" s="4">
        <f t="shared" si="40"/>
        <v>99.657761410417095</v>
      </c>
      <c r="N47" s="4">
        <f t="shared" si="40"/>
        <v>110.65189818243144</v>
      </c>
      <c r="O47" s="13">
        <f t="shared" si="40"/>
        <v>135.66598289970463</v>
      </c>
      <c r="P47" s="4">
        <f t="shared" si="40"/>
        <v>33.091488252241767</v>
      </c>
      <c r="Q47" s="4">
        <f t="shared" si="40"/>
        <v>30.651992064425151</v>
      </c>
      <c r="R47" s="4">
        <f t="shared" si="40"/>
        <v>30.341627255334465</v>
      </c>
      <c r="S47" s="4">
        <f t="shared" si="40"/>
        <v>32.11152562978733</v>
      </c>
      <c r="T47" s="4">
        <f t="shared" si="40"/>
        <v>35.879706661747676</v>
      </c>
      <c r="U47" s="4">
        <f t="shared" si="40"/>
        <v>41.55415222001929</v>
      </c>
      <c r="V47" s="4">
        <f t="shared" si="40"/>
        <v>45.096550740144664</v>
      </c>
      <c r="W47" s="13">
        <f t="shared" si="40"/>
        <v>53.484790108975105</v>
      </c>
      <c r="X47" s="4">
        <f t="shared" si="40"/>
        <v>21.967456442524</v>
      </c>
      <c r="Y47" s="4">
        <f t="shared" si="40"/>
        <v>18.982769630615532</v>
      </c>
      <c r="Z47" s="4">
        <f t="shared" si="40"/>
        <v>17.317892501568217</v>
      </c>
      <c r="AA47" s="4">
        <f t="shared" si="40"/>
        <v>16.910638452410332</v>
      </c>
      <c r="AB47" s="4">
        <f t="shared" si="40"/>
        <v>17.73879189348704</v>
      </c>
      <c r="AC47" s="4">
        <f t="shared" si="40"/>
        <v>19.775830827969216</v>
      </c>
      <c r="AD47" s="4">
        <f t="shared" si="40"/>
        <v>22.951492726212223</v>
      </c>
      <c r="AE47" s="4">
        <f t="shared" si="40"/>
        <v>54.678131130320622</v>
      </c>
      <c r="AF47" s="4">
        <f t="shared" si="40"/>
        <v>108.20717618849207</v>
      </c>
      <c r="AG47" s="4">
        <f t="shared" si="40"/>
        <v>134.04570781198382</v>
      </c>
      <c r="AH47" s="13">
        <f t="shared" si="40"/>
        <v>147.65561502993114</v>
      </c>
    </row>
    <row r="48" spans="1:34" x14ac:dyDescent="0.55000000000000004">
      <c r="A48" s="9">
        <f t="shared" ref="A48:A51" si="41">A47</f>
        <v>2.51397</v>
      </c>
      <c r="B48" t="s">
        <v>6</v>
      </c>
      <c r="C48" s="22">
        <f>(1+SQRT(SUMSQ((C44-$D$2),C45)/(SUMSQ((C44+$D$2),C45))))/(1-SQRT(SUMSQ((C44-$D$2),C45)/(SUMSQ((C44+$D$2),C45))))</f>
        <v>70.287811766751048</v>
      </c>
      <c r="D48" s="4">
        <f t="shared" ref="D48:AH48" si="42">(1+SQRT(SUMSQ((D44-$D$2),D45)/(SUMSQ((D44+$D$2),D45))))/(1-SQRT(SUMSQ((D44-$D$2),D45)/(SUMSQ((D44+$D$2),D45))))</f>
        <v>98.545750475850241</v>
      </c>
      <c r="E48" s="4">
        <f t="shared" si="42"/>
        <v>145.04957179963188</v>
      </c>
      <c r="F48" s="4">
        <f t="shared" si="42"/>
        <v>207.57483232254535</v>
      </c>
      <c r="G48" s="4">
        <f t="shared" si="42"/>
        <v>285.23694440917131</v>
      </c>
      <c r="H48" s="13">
        <f t="shared" si="42"/>
        <v>375.79982304470445</v>
      </c>
      <c r="I48" s="4">
        <f t="shared" si="42"/>
        <v>28.453383149776371</v>
      </c>
      <c r="J48" s="4">
        <f t="shared" si="42"/>
        <v>29.851660230029236</v>
      </c>
      <c r="K48" s="4">
        <f t="shared" si="42"/>
        <v>33.977946117819734</v>
      </c>
      <c r="L48" s="4">
        <f t="shared" si="42"/>
        <v>40.738445211527747</v>
      </c>
      <c r="M48" s="4">
        <f t="shared" si="42"/>
        <v>49.853203277224061</v>
      </c>
      <c r="N48" s="4">
        <f t="shared" si="42"/>
        <v>55.353019640972626</v>
      </c>
      <c r="O48" s="13">
        <f t="shared" si="42"/>
        <v>67.867842254622943</v>
      </c>
      <c r="P48" s="4">
        <f t="shared" si="42"/>
        <v>16.623838760706743</v>
      </c>
      <c r="Q48" s="4">
        <f t="shared" si="42"/>
        <v>15.380728536185824</v>
      </c>
      <c r="R48" s="4">
        <f t="shared" si="42"/>
        <v>15.208069622525361</v>
      </c>
      <c r="S48" s="4">
        <f t="shared" si="42"/>
        <v>16.081730025937414</v>
      </c>
      <c r="T48" s="4">
        <f t="shared" si="42"/>
        <v>17.959709277599234</v>
      </c>
      <c r="U48" s="4">
        <f t="shared" si="42"/>
        <v>20.794641237554881</v>
      </c>
      <c r="V48" s="4">
        <f t="shared" si="42"/>
        <v>22.565825399440264</v>
      </c>
      <c r="W48" s="13">
        <f t="shared" si="42"/>
        <v>26.761726659483958</v>
      </c>
      <c r="X48" s="4">
        <f t="shared" si="42"/>
        <v>11.1187778163742</v>
      </c>
      <c r="Y48" s="4">
        <f t="shared" si="42"/>
        <v>9.5871723850265855</v>
      </c>
      <c r="Z48" s="4">
        <f t="shared" si="42"/>
        <v>8.721270610681799</v>
      </c>
      <c r="AA48" s="4">
        <f t="shared" si="42"/>
        <v>8.4921598081335965</v>
      </c>
      <c r="AB48" s="4">
        <f t="shared" si="42"/>
        <v>8.8898662508504405</v>
      </c>
      <c r="AC48" s="4">
        <f t="shared" si="42"/>
        <v>9.8994956003764152</v>
      </c>
      <c r="AD48" s="4">
        <f t="shared" si="42"/>
        <v>11.483368723811871</v>
      </c>
      <c r="AE48" s="4">
        <f t="shared" si="42"/>
        <v>27.358613045814661</v>
      </c>
      <c r="AF48" s="4">
        <f t="shared" si="42"/>
        <v>54.191514143529609</v>
      </c>
      <c r="AG48" s="4">
        <f t="shared" si="42"/>
        <v>67.158335836443911</v>
      </c>
      <c r="AH48" s="13">
        <f t="shared" si="42"/>
        <v>73.991609637488125</v>
      </c>
    </row>
    <row r="49" spans="1:34" x14ac:dyDescent="0.55000000000000004">
      <c r="A49" s="9">
        <f t="shared" si="41"/>
        <v>2.51397</v>
      </c>
      <c r="B49" t="s">
        <v>7</v>
      </c>
      <c r="C49" s="22">
        <f>(1+SQRT(SUMSQ((C44-$E$2),C45)/(SUMSQ((C44+$E$2),C45))))/(1-SQRT(SUMSQ((C44-$E$2),C45)/(SUMSQ((C44+$E$2),C45))))</f>
        <v>46.873665845888908</v>
      </c>
      <c r="D49" s="4">
        <f t="shared" ref="D49:AH49" si="43">(1+SQRT(SUMSQ((D44-$E$2),D45)/(SUMSQ((D44+$E$2),D45))))/(1-SQRT(SUMSQ((D44-$E$2),D45)/(SUMSQ((D44+$E$2),D45))))</f>
        <v>65.712254619321584</v>
      </c>
      <c r="E49" s="4">
        <f t="shared" si="43"/>
        <v>96.722144109691968</v>
      </c>
      <c r="F49" s="4">
        <f t="shared" si="43"/>
        <v>138.41966807616879</v>
      </c>
      <c r="G49" s="4">
        <f t="shared" si="43"/>
        <v>190.21545813004201</v>
      </c>
      <c r="H49" s="13">
        <f t="shared" si="43"/>
        <v>250.6188522912515</v>
      </c>
      <c r="I49" s="4">
        <f t="shared" si="43"/>
        <v>19.009745829314578</v>
      </c>
      <c r="J49" s="4">
        <f t="shared" si="43"/>
        <v>19.930393299318233</v>
      </c>
      <c r="K49" s="4">
        <f t="shared" si="43"/>
        <v>22.676021530629288</v>
      </c>
      <c r="L49" s="4">
        <f t="shared" si="43"/>
        <v>27.182590004013221</v>
      </c>
      <c r="M49" s="4">
        <f t="shared" si="43"/>
        <v>33.262515677525386</v>
      </c>
      <c r="N49" s="4">
        <f t="shared" si="43"/>
        <v>36.932111111491643</v>
      </c>
      <c r="O49" s="13">
        <f t="shared" si="43"/>
        <v>45.283968091146477</v>
      </c>
      <c r="P49" s="4">
        <f t="shared" si="43"/>
        <v>11.169958138192094</v>
      </c>
      <c r="Q49" s="4">
        <f t="shared" si="43"/>
        <v>10.315148258432572</v>
      </c>
      <c r="R49" s="4">
        <f t="shared" si="43"/>
        <v>10.180468315480761</v>
      </c>
      <c r="S49" s="4">
        <f t="shared" si="43"/>
        <v>10.750230154325775</v>
      </c>
      <c r="T49" s="4">
        <f t="shared" si="43"/>
        <v>11.995339132636449</v>
      </c>
      <c r="U49" s="4">
        <f t="shared" si="43"/>
        <v>13.882701552906703</v>
      </c>
      <c r="V49" s="4">
        <f t="shared" si="43"/>
        <v>15.063460440147594</v>
      </c>
      <c r="W49" s="13">
        <f t="shared" si="43"/>
        <v>17.86269075202955</v>
      </c>
      <c r="X49" s="4">
        <f t="shared" si="43"/>
        <v>7.564985428889127</v>
      </c>
      <c r="Y49" s="4">
        <f t="shared" si="43"/>
        <v>6.5002042254193535</v>
      </c>
      <c r="Z49" s="4">
        <f t="shared" si="43"/>
        <v>5.8852782312350982</v>
      </c>
      <c r="AA49" s="4">
        <f t="shared" si="43"/>
        <v>5.7035349808640214</v>
      </c>
      <c r="AB49" s="4">
        <f t="shared" si="43"/>
        <v>5.9499118987044968</v>
      </c>
      <c r="AC49" s="4">
        <f t="shared" si="43"/>
        <v>6.6127987146567078</v>
      </c>
      <c r="AD49" s="4">
        <f t="shared" si="43"/>
        <v>7.6641789415350816</v>
      </c>
      <c r="AE49" s="4">
        <f t="shared" si="43"/>
        <v>18.260852913315983</v>
      </c>
      <c r="AF49" s="4">
        <f t="shared" si="43"/>
        <v>36.225438075020044</v>
      </c>
      <c r="AG49" s="4">
        <f t="shared" si="43"/>
        <v>44.922825886414564</v>
      </c>
      <c r="AH49" s="13">
        <f t="shared" si="43"/>
        <v>49.509808338107675</v>
      </c>
    </row>
    <row r="50" spans="1:34" x14ac:dyDescent="0.55000000000000004">
      <c r="A50" s="9">
        <f t="shared" si="41"/>
        <v>2.51397</v>
      </c>
      <c r="B50" t="s">
        <v>8</v>
      </c>
      <c r="C50" s="22">
        <f>(1+SQRT(SUMSQ((C44-$F$2),C45)/(SUMSQ((C44+$F$2),C45))))/(1-SQRT(SUMSQ((C44-$F$2),C45)/(SUMSQ((C44+$F$2),C45))))</f>
        <v>35.171139924141826</v>
      </c>
      <c r="D50" s="4">
        <f t="shared" ref="D50:AH50" si="44">(1+SQRT(SUMSQ((D44-$F$2),D45)/(SUMSQ((D44+$F$2),D45))))/(1-SQRT(SUMSQ((D44-$F$2),D45)/(SUMSQ((D44+$F$2),D45))))</f>
        <v>49.3000378728876</v>
      </c>
      <c r="E50" s="4">
        <f t="shared" si="44"/>
        <v>72.56516249321038</v>
      </c>
      <c r="F50" s="4">
        <f t="shared" si="44"/>
        <v>103.85302257313622</v>
      </c>
      <c r="G50" s="4">
        <f t="shared" si="44"/>
        <v>142.72196577096793</v>
      </c>
      <c r="H50" s="13">
        <f t="shared" si="44"/>
        <v>188.05405990038653</v>
      </c>
      <c r="I50" s="4">
        <f t="shared" si="44"/>
        <v>14.300332472773635</v>
      </c>
      <c r="J50" s="4">
        <f t="shared" si="44"/>
        <v>14.978649125115821</v>
      </c>
      <c r="K50" s="4">
        <f t="shared" si="44"/>
        <v>17.03234204638461</v>
      </c>
      <c r="L50" s="4">
        <f t="shared" si="44"/>
        <v>20.411795146922945</v>
      </c>
      <c r="M50" s="4">
        <f t="shared" si="44"/>
        <v>24.975320143441095</v>
      </c>
      <c r="N50" s="4">
        <f t="shared" si="44"/>
        <v>27.730717129643846</v>
      </c>
      <c r="O50" s="13">
        <f t="shared" si="44"/>
        <v>34.003679407248327</v>
      </c>
      <c r="P50" s="4">
        <f t="shared" si="44"/>
        <v>8.4702150859867658</v>
      </c>
      <c r="Q50" s="4">
        <f t="shared" si="44"/>
        <v>7.8015666511994155</v>
      </c>
      <c r="R50" s="4">
        <f t="shared" si="44"/>
        <v>7.6797628373142626</v>
      </c>
      <c r="S50" s="4">
        <f t="shared" si="44"/>
        <v>8.0935588383375432</v>
      </c>
      <c r="T50" s="4">
        <f t="shared" si="44"/>
        <v>9.0200317409929749</v>
      </c>
      <c r="U50" s="4">
        <f t="shared" si="44"/>
        <v>10.432757233172335</v>
      </c>
      <c r="V50" s="4">
        <f t="shared" si="44"/>
        <v>11.318272402636341</v>
      </c>
      <c r="W50" s="13">
        <f t="shared" si="44"/>
        <v>13.41972947686059</v>
      </c>
      <c r="X50" s="4">
        <f t="shared" si="44"/>
        <v>5.8375050079723332</v>
      </c>
      <c r="Y50" s="4">
        <f t="shared" si="44"/>
        <v>4.9929652992177482</v>
      </c>
      <c r="Z50" s="4">
        <f t="shared" si="44"/>
        <v>4.4915557506549568</v>
      </c>
      <c r="AA50" s="4">
        <f t="shared" si="44"/>
        <v>4.323734323974894</v>
      </c>
      <c r="AB50" s="4">
        <f t="shared" si="44"/>
        <v>4.4878977100081032</v>
      </c>
      <c r="AC50" s="4">
        <f t="shared" si="44"/>
        <v>4.9738270912077924</v>
      </c>
      <c r="AD50" s="4">
        <f t="shared" si="44"/>
        <v>5.7573748104633822</v>
      </c>
      <c r="AE50" s="4">
        <f t="shared" si="44"/>
        <v>13.718597790753565</v>
      </c>
      <c r="AF50" s="4">
        <f t="shared" si="44"/>
        <v>27.271832453389496</v>
      </c>
      <c r="AG50" s="4">
        <f t="shared" si="44"/>
        <v>33.850355310664035</v>
      </c>
      <c r="AH50" s="13">
        <f t="shared" si="44"/>
        <v>37.323631485703658</v>
      </c>
    </row>
    <row r="51" spans="1:34" x14ac:dyDescent="0.55000000000000004">
      <c r="A51" s="9">
        <f t="shared" si="41"/>
        <v>2.51397</v>
      </c>
      <c r="B51" t="s">
        <v>9</v>
      </c>
      <c r="C51" s="23">
        <f>(1+SQRT(SUMSQ((C44-$G$2),C45)/(SUMSQ((C44+$G$2),C45))))/(1-SQRT(SUMSQ((C44-$G$2),C45)/(SUMSQ((C44+$G$2),C45))))</f>
        <v>23.47773559902631</v>
      </c>
      <c r="D51" s="24">
        <f t="shared" ref="D51:AH51" si="45">(1+SQRT(SUMSQ((D44-$G$2),D45)/(SUMSQ((D44+$G$2),D45))))/(1-SQRT(SUMSQ((D44-$G$2),D45)/(SUMSQ((D44+$G$2),D45))))</f>
        <v>32.896897451413388</v>
      </c>
      <c r="E51" s="24">
        <f t="shared" si="45"/>
        <v>48.421654904994575</v>
      </c>
      <c r="F51" s="24">
        <f t="shared" si="45"/>
        <v>69.308257898493963</v>
      </c>
      <c r="G51" s="24">
        <f t="shared" si="45"/>
        <v>95.262981307723251</v>
      </c>
      <c r="H51" s="25">
        <f t="shared" si="45"/>
        <v>125.54065891364233</v>
      </c>
      <c r="I51" s="24">
        <f t="shared" si="45"/>
        <v>9.6161789118805565</v>
      </c>
      <c r="J51" s="24">
        <f t="shared" si="45"/>
        <v>10.044978559955529</v>
      </c>
      <c r="K51" s="24">
        <f t="shared" si="45"/>
        <v>11.403415551704386</v>
      </c>
      <c r="L51" s="24">
        <f t="shared" si="45"/>
        <v>13.655393597107302</v>
      </c>
      <c r="M51" s="24">
        <f t="shared" si="45"/>
        <v>16.704518611517788</v>
      </c>
      <c r="N51" s="24">
        <f t="shared" si="45"/>
        <v>18.547531588259616</v>
      </c>
      <c r="O51" s="25">
        <f t="shared" si="45"/>
        <v>22.746762584860672</v>
      </c>
      <c r="P51" s="24">
        <f t="shared" si="45"/>
        <v>5.8275624204997634</v>
      </c>
      <c r="Q51" s="24">
        <f t="shared" si="45"/>
        <v>5.3286936020065001</v>
      </c>
      <c r="R51" s="24">
        <f t="shared" si="45"/>
        <v>5.2068892078885405</v>
      </c>
      <c r="S51" s="24">
        <f t="shared" si="45"/>
        <v>5.4560804826310667</v>
      </c>
      <c r="T51" s="24">
        <f t="shared" si="45"/>
        <v>6.0591138310421924</v>
      </c>
      <c r="U51" s="24">
        <f t="shared" si="45"/>
        <v>6.9952791129864815</v>
      </c>
      <c r="V51" s="24">
        <f t="shared" si="45"/>
        <v>7.585423850336892</v>
      </c>
      <c r="W51" s="25">
        <f t="shared" si="45"/>
        <v>8.9901537251873922</v>
      </c>
      <c r="X51" s="24">
        <f t="shared" si="45"/>
        <v>4.2181984514461703</v>
      </c>
      <c r="Y51" s="24">
        <f t="shared" si="45"/>
        <v>3.5680168433027162</v>
      </c>
      <c r="Z51" s="24">
        <f t="shared" si="45"/>
        <v>3.15498186743238</v>
      </c>
      <c r="AA51" s="24">
        <f t="shared" si="45"/>
        <v>2.9788157509198441</v>
      </c>
      <c r="AB51" s="24">
        <f t="shared" si="45"/>
        <v>3.0448844940709994</v>
      </c>
      <c r="AC51" s="24">
        <f t="shared" si="45"/>
        <v>3.3449920768983215</v>
      </c>
      <c r="AD51" s="24">
        <f t="shared" si="45"/>
        <v>3.8568053185403635</v>
      </c>
      <c r="AE51" s="24">
        <f t="shared" si="45"/>
        <v>9.1898556488819949</v>
      </c>
      <c r="AF51" s="24">
        <f t="shared" si="45"/>
        <v>18.377381849698804</v>
      </c>
      <c r="AG51" s="24">
        <f t="shared" si="45"/>
        <v>22.868741463102221</v>
      </c>
      <c r="AH51" s="25">
        <f t="shared" si="45"/>
        <v>25.247187537296799</v>
      </c>
    </row>
    <row r="52" spans="1:34" x14ac:dyDescent="0.55000000000000004">
      <c r="A52" s="8">
        <v>6</v>
      </c>
      <c r="B52" s="5" t="s">
        <v>2</v>
      </c>
      <c r="C52">
        <v>2781.8020000000001</v>
      </c>
      <c r="D52">
        <v>3546.1030000000001</v>
      </c>
      <c r="E52">
        <v>3338.1619999999998</v>
      </c>
      <c r="F52">
        <v>2457.3850000000002</v>
      </c>
      <c r="G52">
        <v>1656.2139999999999</v>
      </c>
      <c r="H52" s="1">
        <v>1125.654</v>
      </c>
      <c r="I52">
        <v>1022.881</v>
      </c>
      <c r="J52">
        <v>1267.6610000000001</v>
      </c>
      <c r="K52">
        <v>1538.472</v>
      </c>
      <c r="L52">
        <v>1790.7950000000001</v>
      </c>
      <c r="M52">
        <v>1939.3989999999999</v>
      </c>
      <c r="N52">
        <v>1953.3440000000001</v>
      </c>
      <c r="O52" s="1">
        <v>1848.8030000000001</v>
      </c>
      <c r="P52">
        <v>510.14240000000001</v>
      </c>
      <c r="Q52">
        <v>601.64499999999998</v>
      </c>
      <c r="R52">
        <v>714.79259999999999</v>
      </c>
      <c r="S52">
        <v>852.52049999999997</v>
      </c>
      <c r="T52">
        <v>1015.707</v>
      </c>
      <c r="U52">
        <v>1199.0609999999999</v>
      </c>
      <c r="V52">
        <v>1293.442</v>
      </c>
      <c r="W52" s="1">
        <v>1469.9449999999999</v>
      </c>
      <c r="X52">
        <v>305.36040000000003</v>
      </c>
      <c r="Y52">
        <v>349.92469999999997</v>
      </c>
      <c r="Z52">
        <v>404.04840000000002</v>
      </c>
      <c r="AA52">
        <v>471.1601</v>
      </c>
      <c r="AB52">
        <v>554.27919999999995</v>
      </c>
      <c r="AC52">
        <v>658.04790000000003</v>
      </c>
      <c r="AD52">
        <v>785.4221</v>
      </c>
      <c r="AE52">
        <v>1636.617</v>
      </c>
      <c r="AF52">
        <v>1028.1310000000001</v>
      </c>
      <c r="AG52">
        <v>706.06100000000004</v>
      </c>
      <c r="AH52" s="1">
        <v>587.31759999999997</v>
      </c>
    </row>
    <row r="53" spans="1:34" x14ac:dyDescent="0.55000000000000004">
      <c r="A53" s="9">
        <f>A52</f>
        <v>6</v>
      </c>
      <c r="B53" t="s">
        <v>3</v>
      </c>
      <c r="C53">
        <v>-2412.6550000000002</v>
      </c>
      <c r="D53">
        <v>-3413.8490000000002</v>
      </c>
      <c r="E53">
        <v>-4734.951</v>
      </c>
      <c r="F53">
        <v>-5413.857</v>
      </c>
      <c r="G53">
        <v>-5475.9210000000003</v>
      </c>
      <c r="H53" s="1">
        <v>-5294.4350000000004</v>
      </c>
      <c r="I53">
        <v>-988.1558</v>
      </c>
      <c r="J53">
        <v>-1011.57</v>
      </c>
      <c r="K53">
        <v>-1125.175</v>
      </c>
      <c r="L53">
        <v>-1364.4280000000001</v>
      </c>
      <c r="M53">
        <v>-1718.578</v>
      </c>
      <c r="N53">
        <v>-1921.4179999999999</v>
      </c>
      <c r="O53" s="1">
        <v>-2299.98</v>
      </c>
      <c r="P53">
        <v>-574.38530000000003</v>
      </c>
      <c r="Q53">
        <v>-531.61080000000004</v>
      </c>
      <c r="R53">
        <v>-496.9307</v>
      </c>
      <c r="S53">
        <v>-479.1216</v>
      </c>
      <c r="T53">
        <v>-490.7885</v>
      </c>
      <c r="U53">
        <v>-548.85450000000003</v>
      </c>
      <c r="V53">
        <v>-601.84220000000005</v>
      </c>
      <c r="W53" s="1">
        <v>-762.19910000000004</v>
      </c>
      <c r="X53">
        <v>-377.71969999999999</v>
      </c>
      <c r="Y53">
        <v>-333.44670000000002</v>
      </c>
      <c r="Z53">
        <v>-287.976</v>
      </c>
      <c r="AA53">
        <v>-241.66050000000001</v>
      </c>
      <c r="AB53">
        <v>-196.93219999999999</v>
      </c>
      <c r="AC53">
        <v>-157.40190000000001</v>
      </c>
      <c r="AD53">
        <v>-130.1514</v>
      </c>
      <c r="AE53">
        <v>-676.33979999999997</v>
      </c>
      <c r="AF53">
        <v>-1682.229</v>
      </c>
      <c r="AG53">
        <v>-1674.8889999999999</v>
      </c>
      <c r="AH53" s="1">
        <v>-1637.39</v>
      </c>
    </row>
    <row r="54" spans="1:34" x14ac:dyDescent="0.55000000000000004">
      <c r="A54" s="34">
        <f>A53/180</f>
        <v>3.3333333333333333E-2</v>
      </c>
      <c r="B54" t="s">
        <v>4</v>
      </c>
      <c r="C54" s="19">
        <f t="shared" ref="C54" si="46">SQRT(SUMSQ(C52,C53))</f>
        <v>3682.2990802254239</v>
      </c>
      <c r="D54" s="20">
        <f t="shared" ref="D54:AH54" si="47">SQRT(SUMSQ(D52,D53))</f>
        <v>4922.3176940756275</v>
      </c>
      <c r="E54" s="20">
        <f t="shared" si="47"/>
        <v>5793.3657325120603</v>
      </c>
      <c r="F54" s="20">
        <f t="shared" si="47"/>
        <v>5945.4679088086923</v>
      </c>
      <c r="G54" s="20">
        <f t="shared" si="47"/>
        <v>5720.9051392272713</v>
      </c>
      <c r="H54" s="21">
        <f t="shared" si="47"/>
        <v>5412.7755261918082</v>
      </c>
      <c r="I54" s="20">
        <f t="shared" si="47"/>
        <v>1422.22973715031</v>
      </c>
      <c r="J54" s="20">
        <f t="shared" si="47"/>
        <v>1621.8009359415848</v>
      </c>
      <c r="K54" s="20">
        <f t="shared" si="47"/>
        <v>1906.0206912331776</v>
      </c>
      <c r="L54" s="20">
        <f t="shared" si="47"/>
        <v>2251.3574792131526</v>
      </c>
      <c r="M54" s="20">
        <f t="shared" si="47"/>
        <v>2591.2890273539538</v>
      </c>
      <c r="N54" s="20">
        <f t="shared" si="47"/>
        <v>2739.9634875413944</v>
      </c>
      <c r="O54" s="21">
        <f t="shared" si="47"/>
        <v>2950.9287577318773</v>
      </c>
      <c r="P54" s="20">
        <f t="shared" si="47"/>
        <v>768.22115379222021</v>
      </c>
      <c r="Q54" s="20">
        <f t="shared" si="47"/>
        <v>802.86159996704282</v>
      </c>
      <c r="R54" s="20">
        <f t="shared" si="47"/>
        <v>870.55647813180394</v>
      </c>
      <c r="S54" s="20">
        <f t="shared" si="47"/>
        <v>977.93083114646197</v>
      </c>
      <c r="T54" s="20">
        <f t="shared" si="47"/>
        <v>1128.0665146972717</v>
      </c>
      <c r="U54" s="20">
        <f t="shared" si="47"/>
        <v>1318.7071486464499</v>
      </c>
      <c r="V54" s="20">
        <f t="shared" si="47"/>
        <v>1426.6065473930926</v>
      </c>
      <c r="W54" s="21">
        <f t="shared" si="47"/>
        <v>1655.8036631997797</v>
      </c>
      <c r="X54" s="20">
        <f t="shared" si="47"/>
        <v>485.71302808988975</v>
      </c>
      <c r="Y54" s="20">
        <f t="shared" si="47"/>
        <v>483.35700823612768</v>
      </c>
      <c r="Z54" s="20">
        <f t="shared" si="47"/>
        <v>496.17062198255957</v>
      </c>
      <c r="AA54" s="20">
        <f t="shared" si="47"/>
        <v>529.52019516941937</v>
      </c>
      <c r="AB54" s="20">
        <f t="shared" si="47"/>
        <v>588.22421146147997</v>
      </c>
      <c r="AC54" s="20">
        <f t="shared" si="47"/>
        <v>676.61096415741008</v>
      </c>
      <c r="AD54" s="20">
        <f t="shared" si="47"/>
        <v>796.13269125841714</v>
      </c>
      <c r="AE54" s="20">
        <f t="shared" si="47"/>
        <v>1770.8615783716805</v>
      </c>
      <c r="AF54" s="20">
        <f t="shared" si="47"/>
        <v>1971.534367339814</v>
      </c>
      <c r="AG54" s="20">
        <f t="shared" si="47"/>
        <v>1817.6290320200103</v>
      </c>
      <c r="AH54" s="21">
        <f t="shared" si="47"/>
        <v>1739.5367128548223</v>
      </c>
    </row>
    <row r="55" spans="1:34" x14ac:dyDescent="0.55000000000000004">
      <c r="A55" s="9">
        <v>3.0726300000000002</v>
      </c>
      <c r="B55" t="s">
        <v>5</v>
      </c>
      <c r="C55" s="22">
        <f>(1+SQRT(SUMSQ((C52-$C$2),C53)/(SUMSQ((C52+$C$2),C53))))/(1-SQRT(SUMSQ((C52-$C$2),C53)/(SUMSQ((C52+$C$2),C53))))</f>
        <v>97.493637994432376</v>
      </c>
      <c r="D55" s="4">
        <f t="shared" ref="D55:AH55" si="48">(1+SQRT(SUMSQ((D52-$C$2),D53)/(SUMSQ((D52+$C$2),D53))))/(1-SQRT(SUMSQ((D52-$C$2),D53)/(SUMSQ((D52+$C$2),D53))))</f>
        <v>136.65939233911809</v>
      </c>
      <c r="E55" s="4">
        <f t="shared" si="48"/>
        <v>201.09722969452849</v>
      </c>
      <c r="F55" s="4">
        <f t="shared" si="48"/>
        <v>287.70959043618058</v>
      </c>
      <c r="G55" s="4">
        <f t="shared" si="48"/>
        <v>395.25141193164438</v>
      </c>
      <c r="H55" s="13">
        <f t="shared" si="48"/>
        <v>520.59568543846262</v>
      </c>
      <c r="I55" s="4">
        <f t="shared" si="48"/>
        <v>39.573421373583756</v>
      </c>
      <c r="J55" s="4">
        <f t="shared" si="48"/>
        <v>41.512856298463802</v>
      </c>
      <c r="K55" s="4">
        <f t="shared" si="48"/>
        <v>47.238903018982569</v>
      </c>
      <c r="L55" s="4">
        <f t="shared" si="48"/>
        <v>56.617636497927485</v>
      </c>
      <c r="M55" s="4">
        <f t="shared" si="48"/>
        <v>69.257318201797489</v>
      </c>
      <c r="N55" s="4">
        <f t="shared" si="48"/>
        <v>76.879745952033076</v>
      </c>
      <c r="O55" s="13">
        <f t="shared" si="48"/>
        <v>94.217711673371042</v>
      </c>
      <c r="P55" s="4">
        <f t="shared" si="48"/>
        <v>23.192109585613281</v>
      </c>
      <c r="Q55" s="4">
        <f t="shared" si="48"/>
        <v>21.463993788508393</v>
      </c>
      <c r="R55" s="4">
        <f t="shared" si="48"/>
        <v>21.22811519825618</v>
      </c>
      <c r="S55" s="4">
        <f t="shared" si="48"/>
        <v>22.44989986008116</v>
      </c>
      <c r="T55" s="4">
        <f t="shared" si="48"/>
        <v>25.066442037364173</v>
      </c>
      <c r="U55" s="4">
        <f t="shared" si="48"/>
        <v>29.01307154116871</v>
      </c>
      <c r="V55" s="4">
        <f t="shared" si="48"/>
        <v>31.47650418016018</v>
      </c>
      <c r="W55" s="13">
        <f t="shared" si="48"/>
        <v>37.310455664563975</v>
      </c>
      <c r="X55" s="4">
        <f t="shared" si="48"/>
        <v>15.551155445870185</v>
      </c>
      <c r="Y55" s="4">
        <f t="shared" si="48"/>
        <v>13.421769081158908</v>
      </c>
      <c r="Z55" s="4">
        <f t="shared" si="48"/>
        <v>12.227897848750388</v>
      </c>
      <c r="AA55" s="4">
        <f t="shared" si="48"/>
        <v>11.924440561257121</v>
      </c>
      <c r="AB55" s="4">
        <f t="shared" si="48"/>
        <v>12.49513759027735</v>
      </c>
      <c r="AC55" s="4">
        <f t="shared" si="48"/>
        <v>13.918086939429994</v>
      </c>
      <c r="AD55" s="4">
        <f t="shared" si="48"/>
        <v>16.141494705473296</v>
      </c>
      <c r="AE55" s="4">
        <f t="shared" si="48"/>
        <v>38.326812549715385</v>
      </c>
      <c r="AF55" s="4">
        <f t="shared" si="48"/>
        <v>75.647329109133111</v>
      </c>
      <c r="AG55" s="4">
        <f t="shared" si="48"/>
        <v>93.643419012916937</v>
      </c>
      <c r="AH55" s="13">
        <f t="shared" si="48"/>
        <v>103.11978394372657</v>
      </c>
    </row>
    <row r="56" spans="1:34" x14ac:dyDescent="0.55000000000000004">
      <c r="A56" s="9">
        <f t="shared" ref="A56:A59" si="49">A55</f>
        <v>3.0726300000000002</v>
      </c>
      <c r="B56" t="s">
        <v>6</v>
      </c>
      <c r="C56" s="22">
        <f>(1+SQRT(SUMSQ((C52-$D$2),C53)/(SUMSQ((C52+$D$2),C53))))/(1-SQRT(SUMSQ((C52-$D$2),C53)/(SUMSQ((C52+$D$2),C53))))</f>
        <v>48.758399191188808</v>
      </c>
      <c r="D56" s="4">
        <f t="shared" ref="D56:AH56" si="50">(1+SQRT(SUMSQ((D52-$D$2),D53)/(SUMSQ((D52+$D$2),D53))))/(1-SQRT(SUMSQ((D52-$D$2),D53)/(SUMSQ((D52+$D$2),D53))))</f>
        <v>68.339872132626553</v>
      </c>
      <c r="E56" s="4">
        <f t="shared" si="50"/>
        <v>100.5636247069517</v>
      </c>
      <c r="F56" s="4">
        <f t="shared" si="50"/>
        <v>143.8801030984273</v>
      </c>
      <c r="G56" s="4">
        <f t="shared" si="50"/>
        <v>197.66719597822245</v>
      </c>
      <c r="H56" s="13">
        <f t="shared" si="50"/>
        <v>260.36159027878739</v>
      </c>
      <c r="I56" s="4">
        <f t="shared" si="50"/>
        <v>19.822219303826753</v>
      </c>
      <c r="J56" s="4">
        <f t="shared" si="50"/>
        <v>20.779512368572359</v>
      </c>
      <c r="K56" s="4">
        <f t="shared" si="50"/>
        <v>23.636478187146366</v>
      </c>
      <c r="L56" s="4">
        <f t="shared" si="50"/>
        <v>28.3242247924994</v>
      </c>
      <c r="M56" s="4">
        <f t="shared" si="50"/>
        <v>34.645686706803886</v>
      </c>
      <c r="N56" s="4">
        <f t="shared" si="50"/>
        <v>38.458770463013153</v>
      </c>
      <c r="O56" s="13">
        <f t="shared" si="50"/>
        <v>47.133513156444096</v>
      </c>
      <c r="P56" s="4">
        <f t="shared" si="50"/>
        <v>11.67900791197591</v>
      </c>
      <c r="Q56" s="4">
        <f t="shared" si="50"/>
        <v>10.787247898364571</v>
      </c>
      <c r="R56" s="4">
        <f t="shared" si="50"/>
        <v>10.648627997257384</v>
      </c>
      <c r="S56" s="4">
        <f t="shared" si="50"/>
        <v>11.246277860261554</v>
      </c>
      <c r="T56" s="4">
        <f t="shared" si="50"/>
        <v>12.547309839369561</v>
      </c>
      <c r="U56" s="4">
        <f t="shared" si="50"/>
        <v>14.517435637801116</v>
      </c>
      <c r="V56" s="4">
        <f t="shared" si="50"/>
        <v>15.748624162950689</v>
      </c>
      <c r="W56" s="13">
        <f t="shared" si="50"/>
        <v>18.666078100942293</v>
      </c>
      <c r="X56" s="4">
        <f t="shared" si="50"/>
        <v>7.9271930327632116</v>
      </c>
      <c r="Y56" s="4">
        <f t="shared" si="50"/>
        <v>6.8157502899322786</v>
      </c>
      <c r="Z56" s="4">
        <f t="shared" si="50"/>
        <v>6.1786116975947349</v>
      </c>
      <c r="AA56" s="4">
        <f t="shared" si="50"/>
        <v>5.9965705457123351</v>
      </c>
      <c r="AB56" s="4">
        <f t="shared" si="50"/>
        <v>6.2632332858490605</v>
      </c>
      <c r="AC56" s="4">
        <f t="shared" si="50"/>
        <v>6.9653741065934822</v>
      </c>
      <c r="AD56" s="4">
        <f t="shared" si="50"/>
        <v>8.0733491418165375</v>
      </c>
      <c r="AE56" s="4">
        <f t="shared" si="50"/>
        <v>19.170113678632244</v>
      </c>
      <c r="AF56" s="4">
        <f t="shared" si="50"/>
        <v>37.876820704692662</v>
      </c>
      <c r="AG56" s="4">
        <f t="shared" si="50"/>
        <v>46.911955498941843</v>
      </c>
      <c r="AH56" s="13">
        <f t="shared" si="50"/>
        <v>51.673087489255273</v>
      </c>
    </row>
    <row r="57" spans="1:34" x14ac:dyDescent="0.55000000000000004">
      <c r="A57" s="9">
        <f t="shared" si="49"/>
        <v>3.0726300000000002</v>
      </c>
      <c r="B57" t="s">
        <v>7</v>
      </c>
      <c r="C57" s="22">
        <f>(1+SQRT(SUMSQ((C52-$E$2),C53)/(SUMSQ((C52+$E$2),C53))))/(1-SQRT(SUMSQ((C52-$E$2),C53)/(SUMSQ((C52+$E$2),C53))))</f>
        <v>32.518477172500738</v>
      </c>
      <c r="D57" s="4">
        <f t="shared" ref="D57:AH57" si="51">(1+SQRT(SUMSQ((D52-$E$2),D53)/(SUMSQ((D52+$E$2),D53))))/(1-SQRT(SUMSQ((D52-$E$2),D53)/(SUMSQ((D52+$E$2),D53))))</f>
        <v>45.57122622349226</v>
      </c>
      <c r="E57" s="4">
        <f t="shared" si="51"/>
        <v>67.059097391166176</v>
      </c>
      <c r="F57" s="4">
        <f t="shared" si="51"/>
        <v>95.948191315366103</v>
      </c>
      <c r="G57" s="4">
        <f t="shared" si="51"/>
        <v>131.82423302479478</v>
      </c>
      <c r="H57" s="13">
        <f t="shared" si="51"/>
        <v>173.64522622972552</v>
      </c>
      <c r="I57" s="4">
        <f t="shared" si="51"/>
        <v>13.254468140649797</v>
      </c>
      <c r="J57" s="4">
        <f t="shared" si="51"/>
        <v>13.878776537669491</v>
      </c>
      <c r="K57" s="4">
        <f t="shared" si="51"/>
        <v>15.776638556271255</v>
      </c>
      <c r="L57" s="4">
        <f t="shared" si="51"/>
        <v>18.89997765863124</v>
      </c>
      <c r="M57" s="4">
        <f t="shared" si="51"/>
        <v>23.11607558550536</v>
      </c>
      <c r="N57" s="4">
        <f t="shared" si="51"/>
        <v>25.660205924022588</v>
      </c>
      <c r="O57" s="13">
        <f t="shared" si="51"/>
        <v>31.449763789980768</v>
      </c>
      <c r="P57" s="4">
        <f t="shared" si="51"/>
        <v>7.8795297031671989</v>
      </c>
      <c r="Q57" s="4">
        <f t="shared" si="51"/>
        <v>7.2539532438086658</v>
      </c>
      <c r="R57" s="4">
        <f t="shared" si="51"/>
        <v>7.1381834760782956</v>
      </c>
      <c r="S57" s="4">
        <f t="shared" si="51"/>
        <v>7.5215963042700764</v>
      </c>
      <c r="T57" s="4">
        <f t="shared" si="51"/>
        <v>8.3807287576661817</v>
      </c>
      <c r="U57" s="4">
        <f t="shared" si="51"/>
        <v>9.6905173803915652</v>
      </c>
      <c r="V57" s="4">
        <f t="shared" si="51"/>
        <v>10.510700958746707</v>
      </c>
      <c r="W57" s="13">
        <f t="shared" si="51"/>
        <v>12.456177491877606</v>
      </c>
      <c r="X57" s="4">
        <f t="shared" si="51"/>
        <v>5.4585984227298079</v>
      </c>
      <c r="Y57" s="4">
        <f t="shared" si="51"/>
        <v>4.66545111540586</v>
      </c>
      <c r="Z57" s="4">
        <f t="shared" si="51"/>
        <v>4.1948308527936939</v>
      </c>
      <c r="AA57" s="4">
        <f t="shared" si="51"/>
        <v>4.0381165512441157</v>
      </c>
      <c r="AB57" s="4">
        <f t="shared" si="51"/>
        <v>4.1938300388433243</v>
      </c>
      <c r="AC57" s="4">
        <f t="shared" si="51"/>
        <v>4.650920247857119</v>
      </c>
      <c r="AD57" s="4">
        <f t="shared" si="51"/>
        <v>5.385215452655788</v>
      </c>
      <c r="AE57" s="4">
        <f t="shared" si="51"/>
        <v>12.787569237134246</v>
      </c>
      <c r="AF57" s="4">
        <f t="shared" si="51"/>
        <v>25.310358426706429</v>
      </c>
      <c r="AG57" s="4">
        <f t="shared" si="51"/>
        <v>31.375001194252256</v>
      </c>
      <c r="AH57" s="13">
        <f t="shared" si="51"/>
        <v>34.574591665098097</v>
      </c>
    </row>
    <row r="58" spans="1:34" x14ac:dyDescent="0.55000000000000004">
      <c r="A58" s="9">
        <f t="shared" si="49"/>
        <v>3.0726300000000002</v>
      </c>
      <c r="B58" t="s">
        <v>8</v>
      </c>
      <c r="C58" s="22">
        <f>(1+SQRT(SUMSQ((C52-$F$2),C53)/(SUMSQ((C52+$F$2),C53))))/(1-SQRT(SUMSQ((C52-$F$2),C53)/(SUMSQ((C52+$F$2),C53))))</f>
        <v>24.402396539767384</v>
      </c>
      <c r="D58" s="4">
        <f t="shared" ref="D58:AH58" si="52">(1+SQRT(SUMSQ((D52-$F$2),D53)/(SUMSQ((D52+$F$2),D53))))/(1-SQRT(SUMSQ((D52-$F$2),D53)/(SUMSQ((D52+$F$2),D53))))</f>
        <v>34.190304337261878</v>
      </c>
      <c r="E58" s="4">
        <f t="shared" si="52"/>
        <v>50.311843201613264</v>
      </c>
      <c r="F58" s="4">
        <f t="shared" si="52"/>
        <v>71.990676473535828</v>
      </c>
      <c r="G58" s="4">
        <f t="shared" si="52"/>
        <v>98.916585971561176</v>
      </c>
      <c r="H58" s="13">
        <f t="shared" si="52"/>
        <v>130.30829730439299</v>
      </c>
      <c r="I58" s="4">
        <f t="shared" si="52"/>
        <v>9.9828062617072568</v>
      </c>
      <c r="J58" s="4">
        <f t="shared" si="52"/>
        <v>10.436327363286003</v>
      </c>
      <c r="K58" s="4">
        <f t="shared" si="52"/>
        <v>11.852521944426034</v>
      </c>
      <c r="L58" s="4">
        <f t="shared" si="52"/>
        <v>14.193069890585521</v>
      </c>
      <c r="M58" s="4">
        <f t="shared" si="52"/>
        <v>17.357005086484012</v>
      </c>
      <c r="N58" s="4">
        <f t="shared" si="52"/>
        <v>19.26727608418387</v>
      </c>
      <c r="O58" s="13">
        <f t="shared" si="52"/>
        <v>23.616154421564126</v>
      </c>
      <c r="P58" s="4">
        <f t="shared" si="52"/>
        <v>6.0099609264290264</v>
      </c>
      <c r="Q58" s="4">
        <f t="shared" si="52"/>
        <v>5.5077283749997452</v>
      </c>
      <c r="R58" s="4">
        <f t="shared" si="52"/>
        <v>5.395789805311912</v>
      </c>
      <c r="S58" s="4">
        <f t="shared" si="52"/>
        <v>5.6670895112964859</v>
      </c>
      <c r="T58" s="4">
        <f t="shared" si="52"/>
        <v>6.302517734131313</v>
      </c>
      <c r="U58" s="4">
        <f t="shared" si="52"/>
        <v>7.2809116136169267</v>
      </c>
      <c r="V58" s="4">
        <f t="shared" si="52"/>
        <v>7.8953740808826973</v>
      </c>
      <c r="W58" s="13">
        <f t="shared" si="52"/>
        <v>9.3549752521751728</v>
      </c>
      <c r="X58" s="4">
        <f t="shared" si="52"/>
        <v>4.2844935615184632</v>
      </c>
      <c r="Y58" s="4">
        <f t="shared" si="52"/>
        <v>3.6347783532365661</v>
      </c>
      <c r="Z58" s="4">
        <f t="shared" si="52"/>
        <v>3.232073970566709</v>
      </c>
      <c r="AA58" s="4">
        <f t="shared" si="52"/>
        <v>3.0748055702222441</v>
      </c>
      <c r="AB58" s="4">
        <f t="shared" si="52"/>
        <v>3.1662370275624592</v>
      </c>
      <c r="AC58" s="4">
        <f t="shared" si="52"/>
        <v>3.4964099900749375</v>
      </c>
      <c r="AD58" s="4">
        <f t="shared" si="52"/>
        <v>4.0421966053175913</v>
      </c>
      <c r="AE58" s="4">
        <f t="shared" si="52"/>
        <v>9.5986098277185192</v>
      </c>
      <c r="AF58" s="4">
        <f t="shared" si="52"/>
        <v>19.04499962222506</v>
      </c>
      <c r="AG58" s="4">
        <f t="shared" si="52"/>
        <v>23.636775291249581</v>
      </c>
      <c r="AH58" s="13">
        <f t="shared" si="52"/>
        <v>26.063250203345721</v>
      </c>
    </row>
    <row r="59" spans="1:34" x14ac:dyDescent="0.55000000000000004">
      <c r="A59" s="9">
        <f t="shared" si="49"/>
        <v>3.0726300000000002</v>
      </c>
      <c r="B59" t="s">
        <v>9</v>
      </c>
      <c r="C59" s="23">
        <f>(1+SQRT(SUMSQ((C52-$G$2),C53)/(SUMSQ((C52+$G$2),C53))))/(1-SQRT(SUMSQ((C52-$G$2),C53)/(SUMSQ((C52+$G$2),C53))))</f>
        <v>16.294125471766868</v>
      </c>
      <c r="D59" s="24">
        <f t="shared" ref="D59:AH59" si="53">(1+SQRT(SUMSQ((D52-$G$2),D53)/(SUMSQ((D52+$G$2),D53))))/(1-SQRT(SUMSQ((D52-$G$2),D53)/(SUMSQ((D52+$G$2),D53))))</f>
        <v>22.816206385380198</v>
      </c>
      <c r="E59" s="24">
        <f t="shared" si="53"/>
        <v>33.5746227662545</v>
      </c>
      <c r="F59" s="24">
        <f t="shared" si="53"/>
        <v>48.050055917477543</v>
      </c>
      <c r="G59" s="24">
        <f t="shared" si="53"/>
        <v>66.036618337791992</v>
      </c>
      <c r="H59" s="25">
        <f t="shared" si="53"/>
        <v>87.013883931078425</v>
      </c>
      <c r="I59" s="24">
        <f t="shared" si="53"/>
        <v>6.7364786257554874</v>
      </c>
      <c r="J59" s="24">
        <f t="shared" si="53"/>
        <v>7.0102586578132291</v>
      </c>
      <c r="K59" s="24">
        <f t="shared" si="53"/>
        <v>7.9403212234835303</v>
      </c>
      <c r="L59" s="24">
        <f t="shared" si="53"/>
        <v>9.4967876450440425</v>
      </c>
      <c r="M59" s="24">
        <f t="shared" si="53"/>
        <v>11.609547079553895</v>
      </c>
      <c r="N59" s="24">
        <f t="shared" si="53"/>
        <v>12.887178969284083</v>
      </c>
      <c r="O59" s="25">
        <f t="shared" si="53"/>
        <v>15.799186231460231</v>
      </c>
      <c r="P59" s="24">
        <f t="shared" si="53"/>
        <v>4.2065491901494481</v>
      </c>
      <c r="Q59" s="24">
        <f t="shared" si="53"/>
        <v>3.8072204270634518</v>
      </c>
      <c r="R59" s="24">
        <f t="shared" si="53"/>
        <v>3.6823483587262462</v>
      </c>
      <c r="S59" s="24">
        <f t="shared" si="53"/>
        <v>3.8301073900470874</v>
      </c>
      <c r="T59" s="24">
        <f t="shared" si="53"/>
        <v>4.2354428162513447</v>
      </c>
      <c r="U59" s="24">
        <f t="shared" si="53"/>
        <v>4.8795661017216485</v>
      </c>
      <c r="V59" s="24">
        <f t="shared" si="53"/>
        <v>5.2877594878766132</v>
      </c>
      <c r="W59" s="25">
        <f t="shared" si="53"/>
        <v>6.2615926450785642</v>
      </c>
      <c r="X59" s="24">
        <f t="shared" si="53"/>
        <v>3.2500439114709292</v>
      </c>
      <c r="Y59" s="24">
        <f t="shared" si="53"/>
        <v>2.7144998147238848</v>
      </c>
      <c r="Z59" s="24">
        <f t="shared" si="53"/>
        <v>2.3474861128968691</v>
      </c>
      <c r="AA59" s="24">
        <f t="shared" si="53"/>
        <v>2.1567658697869869</v>
      </c>
      <c r="AB59" s="24">
        <f t="shared" si="53"/>
        <v>2.1588637603597043</v>
      </c>
      <c r="AC59" s="24">
        <f t="shared" si="53"/>
        <v>2.3492113605683134</v>
      </c>
      <c r="AD59" s="24">
        <f t="shared" si="53"/>
        <v>2.7018012372325924</v>
      </c>
      <c r="AE59" s="24">
        <f t="shared" si="53"/>
        <v>6.4144661867176902</v>
      </c>
      <c r="AF59" s="24">
        <f t="shared" si="53"/>
        <v>12.81574868300374</v>
      </c>
      <c r="AG59" s="24">
        <f t="shared" si="53"/>
        <v>15.959447390454319</v>
      </c>
      <c r="AH59" s="25">
        <f t="shared" si="53"/>
        <v>17.62812745965832</v>
      </c>
    </row>
    <row r="60" spans="1:34" x14ac:dyDescent="0.55000000000000004">
      <c r="A60" s="8">
        <v>7</v>
      </c>
      <c r="B60" s="5" t="s">
        <v>2</v>
      </c>
      <c r="C60">
        <v>2448.0509999999999</v>
      </c>
      <c r="D60">
        <v>3374.7620000000002</v>
      </c>
      <c r="E60">
        <v>3602.1469999999999</v>
      </c>
      <c r="F60">
        <v>2883.2150000000001</v>
      </c>
      <c r="G60">
        <v>1987.2809999999999</v>
      </c>
      <c r="H60" s="1">
        <v>1341.5909999999999</v>
      </c>
      <c r="I60">
        <v>877.0453</v>
      </c>
      <c r="J60">
        <v>1088.0940000000001</v>
      </c>
      <c r="K60">
        <v>1339.7550000000001</v>
      </c>
      <c r="L60">
        <v>1615.192</v>
      </c>
      <c r="M60">
        <v>1854.0429999999999</v>
      </c>
      <c r="N60">
        <v>1936.6579999999999</v>
      </c>
      <c r="O60" s="1">
        <v>1976.5219999999999</v>
      </c>
      <c r="P60">
        <v>432.13249999999999</v>
      </c>
      <c r="Q60">
        <v>504.03410000000002</v>
      </c>
      <c r="R60">
        <v>592.86</v>
      </c>
      <c r="S60">
        <v>702.13509999999997</v>
      </c>
      <c r="T60">
        <v>835.31960000000004</v>
      </c>
      <c r="U60">
        <v>994.19510000000002</v>
      </c>
      <c r="V60">
        <v>1082.577</v>
      </c>
      <c r="W60" s="1">
        <v>1270.528</v>
      </c>
      <c r="X60">
        <v>256.79419999999999</v>
      </c>
      <c r="Y60">
        <v>290.12549999999999</v>
      </c>
      <c r="Z60">
        <v>330.0462</v>
      </c>
      <c r="AA60">
        <v>378.86349999999999</v>
      </c>
      <c r="AB60">
        <v>438.64400000000001</v>
      </c>
      <c r="AC60">
        <v>512.77149999999995</v>
      </c>
      <c r="AD60">
        <v>603.99540000000002</v>
      </c>
      <c r="AE60">
        <v>1414.83</v>
      </c>
      <c r="AF60">
        <v>1388.422</v>
      </c>
      <c r="AG60">
        <v>986.59469999999999</v>
      </c>
      <c r="AH60" s="1">
        <v>817.28229999999996</v>
      </c>
    </row>
    <row r="61" spans="1:34" x14ac:dyDescent="0.55000000000000004">
      <c r="A61" s="9">
        <f>A60</f>
        <v>7</v>
      </c>
      <c r="B61" t="s">
        <v>3</v>
      </c>
      <c r="C61">
        <v>-1674.1030000000001</v>
      </c>
      <c r="D61">
        <v>-2367.0509999999999</v>
      </c>
      <c r="E61">
        <v>-3702.2890000000002</v>
      </c>
      <c r="F61">
        <v>-4715.402</v>
      </c>
      <c r="G61">
        <v>-4996.8689999999997</v>
      </c>
      <c r="H61" s="1">
        <v>-4889.4870000000001</v>
      </c>
      <c r="I61">
        <v>-717.38969999999995</v>
      </c>
      <c r="J61">
        <v>-697.52120000000002</v>
      </c>
      <c r="K61">
        <v>-738.18269999999995</v>
      </c>
      <c r="L61">
        <v>-877.95809999999994</v>
      </c>
      <c r="M61">
        <v>-1142.836</v>
      </c>
      <c r="N61">
        <v>-1322.2619999999999</v>
      </c>
      <c r="O61" s="1">
        <v>-1722.848</v>
      </c>
      <c r="P61">
        <v>-431.14980000000003</v>
      </c>
      <c r="Q61">
        <v>-385.02089999999998</v>
      </c>
      <c r="R61">
        <v>-341.33690000000001</v>
      </c>
      <c r="S61">
        <v>-305.10950000000003</v>
      </c>
      <c r="T61">
        <v>-283.71089999999998</v>
      </c>
      <c r="U61">
        <v>-288.46660000000003</v>
      </c>
      <c r="V61">
        <v>-306.05439999999999</v>
      </c>
      <c r="W61" s="1">
        <v>-381.46929999999998</v>
      </c>
      <c r="X61">
        <v>-288.83069999999998</v>
      </c>
      <c r="Y61">
        <v>-248.13140000000001</v>
      </c>
      <c r="Z61">
        <v>-205.60650000000001</v>
      </c>
      <c r="AA61">
        <v>-160.85730000000001</v>
      </c>
      <c r="AB61">
        <v>-114.8977</v>
      </c>
      <c r="AC61">
        <v>-68.891760000000005</v>
      </c>
      <c r="AD61">
        <v>-26.056509999999999</v>
      </c>
      <c r="AE61">
        <v>-156.19300000000001</v>
      </c>
      <c r="AF61">
        <v>-1408.787</v>
      </c>
      <c r="AG61">
        <v>-1569.9469999999999</v>
      </c>
      <c r="AH61" s="1">
        <v>-1570.6890000000001</v>
      </c>
    </row>
    <row r="62" spans="1:34" x14ac:dyDescent="0.55000000000000004">
      <c r="A62" s="34">
        <f>A61/180</f>
        <v>3.888888888888889E-2</v>
      </c>
      <c r="B62" t="s">
        <v>4</v>
      </c>
      <c r="C62" s="19">
        <f t="shared" ref="C62" si="54">SQRT(SUMSQ(C60,C61))</f>
        <v>2965.733392132543</v>
      </c>
      <c r="D62" s="20">
        <f t="shared" ref="D62:AH62" si="55">SQRT(SUMSQ(D60,D61))</f>
        <v>4122.129182018075</v>
      </c>
      <c r="E62" s="20">
        <f t="shared" si="55"/>
        <v>5165.5016067299794</v>
      </c>
      <c r="F62" s="20">
        <f t="shared" si="55"/>
        <v>5527.0195184953891</v>
      </c>
      <c r="G62" s="20">
        <f t="shared" si="55"/>
        <v>5377.544567562597</v>
      </c>
      <c r="H62" s="21">
        <f t="shared" si="55"/>
        <v>5070.2021196841852</v>
      </c>
      <c r="I62" s="20">
        <f t="shared" si="55"/>
        <v>1133.0738898757575</v>
      </c>
      <c r="J62" s="20">
        <f t="shared" si="55"/>
        <v>1292.4721959428916</v>
      </c>
      <c r="K62" s="20">
        <f t="shared" si="55"/>
        <v>1529.6591641945242</v>
      </c>
      <c r="L62" s="20">
        <f t="shared" si="55"/>
        <v>1838.383970290105</v>
      </c>
      <c r="M62" s="20">
        <f t="shared" si="55"/>
        <v>2177.969138611702</v>
      </c>
      <c r="N62" s="20">
        <f t="shared" si="55"/>
        <v>2344.9991483171161</v>
      </c>
      <c r="O62" s="21">
        <f t="shared" si="55"/>
        <v>2621.9924575764894</v>
      </c>
      <c r="P62" s="20">
        <f t="shared" si="55"/>
        <v>610.43316390600046</v>
      </c>
      <c r="Q62" s="20">
        <f t="shared" si="55"/>
        <v>634.26450901782289</v>
      </c>
      <c r="R62" s="20">
        <f t="shared" si="55"/>
        <v>684.10076662843323</v>
      </c>
      <c r="S62" s="20">
        <f t="shared" si="55"/>
        <v>765.56221539614921</v>
      </c>
      <c r="T62" s="20">
        <f t="shared" si="55"/>
        <v>882.18518969826846</v>
      </c>
      <c r="U62" s="20">
        <f t="shared" si="55"/>
        <v>1035.1989548775491</v>
      </c>
      <c r="V62" s="20">
        <f t="shared" si="55"/>
        <v>1125.0076696131275</v>
      </c>
      <c r="W62" s="21">
        <f t="shared" si="55"/>
        <v>1326.5595446969162</v>
      </c>
      <c r="X62" s="20">
        <f t="shared" si="55"/>
        <v>386.47953945342306</v>
      </c>
      <c r="Y62" s="20">
        <f t="shared" si="55"/>
        <v>381.76170239589254</v>
      </c>
      <c r="Z62" s="20">
        <f t="shared" si="55"/>
        <v>388.85026292480501</v>
      </c>
      <c r="AA62" s="20">
        <f t="shared" si="55"/>
        <v>411.59764648931122</v>
      </c>
      <c r="AB62" s="20">
        <f t="shared" si="55"/>
        <v>453.44243317238187</v>
      </c>
      <c r="AC62" s="20">
        <f t="shared" si="55"/>
        <v>517.37866771654546</v>
      </c>
      <c r="AD62" s="20">
        <f t="shared" si="55"/>
        <v>604.55718086425884</v>
      </c>
      <c r="AE62" s="20">
        <f t="shared" si="55"/>
        <v>1423.425509870116</v>
      </c>
      <c r="AF62" s="20">
        <f t="shared" si="55"/>
        <v>1977.9778718309767</v>
      </c>
      <c r="AG62" s="20">
        <f t="shared" si="55"/>
        <v>1854.2121466749941</v>
      </c>
      <c r="AH62" s="21">
        <f t="shared" si="55"/>
        <v>1770.5971570671545</v>
      </c>
    </row>
    <row r="63" spans="1:34" x14ac:dyDescent="0.55000000000000004">
      <c r="A63" s="9">
        <v>3.6312899999999999</v>
      </c>
      <c r="B63" t="s">
        <v>5</v>
      </c>
      <c r="C63" s="22">
        <f>(1+SQRT(SUMSQ((C60-$C$2),C61)/(SUMSQ((C60+$C$2),C61))))/(1-SQRT(SUMSQ((C60-$C$2),C61)/(SUMSQ((C60+$C$2),C61))))</f>
        <v>71.86428148114301</v>
      </c>
      <c r="D63" s="4">
        <f t="shared" ref="D63:AH63" si="56">(1+SQRT(SUMSQ((D60-$C$2),D61)/(SUMSQ((D60+$C$2),D61))))/(1-SQRT(SUMSQ((D60-$C$2),D61)/(SUMSQ((D60+$C$2),D61))))</f>
        <v>100.70501816307812</v>
      </c>
      <c r="E63" s="4">
        <f t="shared" si="56"/>
        <v>148.15437113244974</v>
      </c>
      <c r="F63" s="4">
        <f t="shared" si="56"/>
        <v>211.91457785967245</v>
      </c>
      <c r="G63" s="4">
        <f t="shared" si="56"/>
        <v>291.05238947454092</v>
      </c>
      <c r="H63" s="13">
        <f t="shared" si="56"/>
        <v>383.26545889663697</v>
      </c>
      <c r="I63" s="4">
        <f t="shared" si="56"/>
        <v>29.299735420021278</v>
      </c>
      <c r="J63" s="4">
        <f t="shared" si="56"/>
        <v>30.718178501912671</v>
      </c>
      <c r="K63" s="4">
        <f t="shared" si="56"/>
        <v>34.938325953037861</v>
      </c>
      <c r="L63" s="4">
        <f t="shared" si="56"/>
        <v>41.855409537439492</v>
      </c>
      <c r="M63" s="4">
        <f t="shared" si="56"/>
        <v>51.177218369702828</v>
      </c>
      <c r="N63" s="4">
        <f t="shared" si="56"/>
        <v>56.796978199856582</v>
      </c>
      <c r="O63" s="13">
        <f t="shared" si="56"/>
        <v>69.575993006103474</v>
      </c>
      <c r="P63" s="4">
        <f t="shared" si="56"/>
        <v>17.303951679321344</v>
      </c>
      <c r="Q63" s="4">
        <f t="shared" si="56"/>
        <v>15.999565030052715</v>
      </c>
      <c r="R63" s="4">
        <f t="shared" si="56"/>
        <v>15.808749384820032</v>
      </c>
      <c r="S63" s="4">
        <f t="shared" si="56"/>
        <v>16.705731588995388</v>
      </c>
      <c r="T63" s="4">
        <f t="shared" si="56"/>
        <v>18.63981216724191</v>
      </c>
      <c r="U63" s="4">
        <f t="shared" si="56"/>
        <v>21.561792460809336</v>
      </c>
      <c r="V63" s="4">
        <f t="shared" si="56"/>
        <v>23.385451915753301</v>
      </c>
      <c r="W63" s="13">
        <f t="shared" si="56"/>
        <v>27.704501221466156</v>
      </c>
      <c r="X63" s="4">
        <f t="shared" si="56"/>
        <v>11.742711862454902</v>
      </c>
      <c r="Y63" s="4">
        <f t="shared" si="56"/>
        <v>10.120352813148399</v>
      </c>
      <c r="Z63" s="4">
        <f t="shared" si="56"/>
        <v>9.2054910852071377</v>
      </c>
      <c r="AA63" s="4">
        <f t="shared" si="56"/>
        <v>8.9636125425615383</v>
      </c>
      <c r="AB63" s="4">
        <f t="shared" si="56"/>
        <v>9.3822052576407309</v>
      </c>
      <c r="AC63" s="4">
        <f t="shared" si="56"/>
        <v>10.442289481453086</v>
      </c>
      <c r="AD63" s="4">
        <f t="shared" si="56"/>
        <v>12.102544519980158</v>
      </c>
      <c r="AE63" s="4">
        <f t="shared" si="56"/>
        <v>28.641890838760098</v>
      </c>
      <c r="AF63" s="4">
        <f t="shared" si="56"/>
        <v>56.375728142450093</v>
      </c>
      <c r="AG63" s="4">
        <f t="shared" si="56"/>
        <v>69.732693131331615</v>
      </c>
      <c r="AH63" s="13">
        <f t="shared" si="56"/>
        <v>76.76617916142807</v>
      </c>
    </row>
    <row r="64" spans="1:34" x14ac:dyDescent="0.55000000000000004">
      <c r="A64" s="9">
        <f t="shared" ref="A64:A67" si="57">A63</f>
        <v>3.6312899999999999</v>
      </c>
      <c r="B64" t="s">
        <v>6</v>
      </c>
      <c r="C64" s="22">
        <f>(1+SQRT(SUMSQ((C60-$D$2),C61)/(SUMSQ((C60+$D$2),C61))))/(1-SQRT(SUMSQ((C60-$D$2),C61)/(SUMSQ((C60+$D$2),C61))))</f>
        <v>35.94191224549779</v>
      </c>
      <c r="D64" s="4">
        <f t="shared" ref="D64:AH64" si="58">(1+SQRT(SUMSQ((D60-$D$2),D61)/(SUMSQ((D60+$D$2),D61))))/(1-SQRT(SUMSQ((D60-$D$2),D61)/(SUMSQ((D60+$D$2),D61))))</f>
        <v>50.359840774655943</v>
      </c>
      <c r="E64" s="4">
        <f t="shared" si="58"/>
        <v>74.087883856797589</v>
      </c>
      <c r="F64" s="4">
        <f t="shared" si="58"/>
        <v>105.97622492065443</v>
      </c>
      <c r="G64" s="4">
        <f t="shared" si="58"/>
        <v>145.55878257193265</v>
      </c>
      <c r="H64" s="13">
        <f t="shared" si="58"/>
        <v>191.68472090119323</v>
      </c>
      <c r="I64" s="4">
        <f t="shared" si="58"/>
        <v>14.684347383826982</v>
      </c>
      <c r="J64" s="4">
        <f t="shared" si="58"/>
        <v>15.379271540522566</v>
      </c>
      <c r="K64" s="4">
        <f t="shared" si="58"/>
        <v>17.482253428840082</v>
      </c>
      <c r="L64" s="4">
        <f t="shared" si="58"/>
        <v>20.938325452900681</v>
      </c>
      <c r="M64" s="4">
        <f t="shared" si="58"/>
        <v>25.59976843992434</v>
      </c>
      <c r="N64" s="4">
        <f t="shared" si="58"/>
        <v>28.410821035946409</v>
      </c>
      <c r="O64" s="13">
        <f t="shared" si="58"/>
        <v>34.804396328989768</v>
      </c>
      <c r="P64" s="4">
        <f t="shared" si="58"/>
        <v>8.7400125403707456</v>
      </c>
      <c r="Q64" s="4">
        <f t="shared" si="58"/>
        <v>8.0556970705323714</v>
      </c>
      <c r="R64" s="4">
        <f t="shared" si="58"/>
        <v>7.9365081657966847</v>
      </c>
      <c r="S64" s="4">
        <f t="shared" si="58"/>
        <v>8.3701403827310425</v>
      </c>
      <c r="T64" s="4">
        <f t="shared" si="58"/>
        <v>9.3293275195548624</v>
      </c>
      <c r="U64" s="4">
        <f t="shared" si="58"/>
        <v>10.786817557732594</v>
      </c>
      <c r="V64" s="4">
        <f t="shared" si="58"/>
        <v>11.697900483223464</v>
      </c>
      <c r="W64" s="13">
        <f t="shared" si="58"/>
        <v>13.857163957226653</v>
      </c>
      <c r="X64" s="4">
        <f t="shared" si="58"/>
        <v>6.0404475578648951</v>
      </c>
      <c r="Y64" s="4">
        <f t="shared" si="58"/>
        <v>5.1748482343810895</v>
      </c>
      <c r="Z64" s="4">
        <f t="shared" si="58"/>
        <v>4.6701772274607487</v>
      </c>
      <c r="AA64" s="4">
        <f t="shared" si="58"/>
        <v>4.5140155883602153</v>
      </c>
      <c r="AB64" s="4">
        <f t="shared" si="58"/>
        <v>4.7027342304384483</v>
      </c>
      <c r="AC64" s="4">
        <f t="shared" si="58"/>
        <v>5.2238616748588766</v>
      </c>
      <c r="AD64" s="4">
        <f t="shared" si="58"/>
        <v>6.0515110330083308</v>
      </c>
      <c r="AE64" s="4">
        <f t="shared" si="58"/>
        <v>14.32158760864785</v>
      </c>
      <c r="AF64" s="4">
        <f t="shared" si="58"/>
        <v>28.215309543138542</v>
      </c>
      <c r="AG64" s="4">
        <f t="shared" si="58"/>
        <v>34.920899715364499</v>
      </c>
      <c r="AH64" s="13">
        <f t="shared" si="58"/>
        <v>38.455366249525298</v>
      </c>
    </row>
    <row r="65" spans="1:34" x14ac:dyDescent="0.55000000000000004">
      <c r="A65" s="9">
        <f t="shared" si="57"/>
        <v>3.6312899999999999</v>
      </c>
      <c r="B65" t="s">
        <v>7</v>
      </c>
      <c r="C65" s="22">
        <f>(1+SQRT(SUMSQ((C60-$E$2),C61)/(SUMSQ((C60+$E$2),C61))))/(1-SQRT(SUMSQ((C60-$E$2),C61)/(SUMSQ((C60+$E$2),C61))))</f>
        <v>23.972148887359225</v>
      </c>
      <c r="D65" s="4">
        <f t="shared" ref="D65:AH65" si="59">(1+SQRT(SUMSQ((D60-$E$2),D61)/(SUMSQ((D60+$E$2),D61))))/(1-SQRT(SUMSQ((D60-$E$2),D61)/(SUMSQ((D60+$E$2),D61))))</f>
        <v>33.581379936878641</v>
      </c>
      <c r="E65" s="4">
        <f t="shared" si="59"/>
        <v>49.403813892440603</v>
      </c>
      <c r="F65" s="4">
        <f t="shared" si="59"/>
        <v>70.671860349762682</v>
      </c>
      <c r="G65" s="4">
        <f t="shared" si="59"/>
        <v>97.075400503255594</v>
      </c>
      <c r="H65" s="13">
        <f t="shared" si="59"/>
        <v>127.84758535804166</v>
      </c>
      <c r="I65" s="4">
        <f t="shared" si="59"/>
        <v>9.8282330460122065</v>
      </c>
      <c r="J65" s="4">
        <f t="shared" si="59"/>
        <v>10.275463392506001</v>
      </c>
      <c r="K65" s="4">
        <f t="shared" si="59"/>
        <v>11.669476307295591</v>
      </c>
      <c r="L65" s="4">
        <f t="shared" si="59"/>
        <v>13.97073845178212</v>
      </c>
      <c r="M65" s="4">
        <f t="shared" si="59"/>
        <v>17.078949402632986</v>
      </c>
      <c r="N65" s="4">
        <f t="shared" si="59"/>
        <v>18.954283524548721</v>
      </c>
      <c r="O65" s="13">
        <f t="shared" si="59"/>
        <v>23.221183027914407</v>
      </c>
      <c r="P65" s="4">
        <f t="shared" si="59"/>
        <v>5.9270774403180324</v>
      </c>
      <c r="Q65" s="4">
        <f t="shared" si="59"/>
        <v>5.4345466197027212</v>
      </c>
      <c r="R65" s="4">
        <f t="shared" si="59"/>
        <v>5.3278749190523218</v>
      </c>
      <c r="S65" s="4">
        <f t="shared" si="59"/>
        <v>5.599851233070579</v>
      </c>
      <c r="T65" s="4">
        <f t="shared" si="59"/>
        <v>6.2302663543677026</v>
      </c>
      <c r="U65" s="4">
        <f t="shared" si="59"/>
        <v>7.1979061458838425</v>
      </c>
      <c r="V65" s="4">
        <f t="shared" si="59"/>
        <v>7.804435153395417</v>
      </c>
      <c r="W65" s="13">
        <f t="shared" si="59"/>
        <v>9.2436260724995645</v>
      </c>
      <c r="X65" s="4">
        <f t="shared" si="59"/>
        <v>4.2251693094094254</v>
      </c>
      <c r="Y65" s="4">
        <f t="shared" si="59"/>
        <v>3.5871893103792356</v>
      </c>
      <c r="Z65" s="4">
        <f t="shared" si="59"/>
        <v>3.1957783292529074</v>
      </c>
      <c r="AA65" s="4">
        <f t="shared" si="59"/>
        <v>3.0490129870986844</v>
      </c>
      <c r="AB65" s="4">
        <f t="shared" si="59"/>
        <v>3.1493736194622404</v>
      </c>
      <c r="AC65" s="4">
        <f t="shared" si="59"/>
        <v>3.4858341077013013</v>
      </c>
      <c r="AD65" s="4">
        <f t="shared" si="59"/>
        <v>4.0346214283949777</v>
      </c>
      <c r="AE65" s="4">
        <f t="shared" si="59"/>
        <v>9.5484456503321482</v>
      </c>
      <c r="AF65" s="4">
        <f t="shared" si="59"/>
        <v>18.840778008616141</v>
      </c>
      <c r="AG65" s="4">
        <f t="shared" si="59"/>
        <v>23.341313704843149</v>
      </c>
      <c r="AH65" s="13">
        <f t="shared" si="59"/>
        <v>25.717326610013497</v>
      </c>
    </row>
    <row r="66" spans="1:34" x14ac:dyDescent="0.55000000000000004">
      <c r="A66" s="9">
        <f t="shared" si="57"/>
        <v>3.6312899999999999</v>
      </c>
      <c r="B66" t="s">
        <v>8</v>
      </c>
      <c r="C66" s="22">
        <f>(1+SQRT(SUMSQ((C60-$F$2),C61)/(SUMSQ((C60+$F$2),C61))))/(1-SQRT(SUMSQ((C60-$F$2),C61)/(SUMSQ((C60+$F$2),C61))))</f>
        <v>17.990555972443847</v>
      </c>
      <c r="D66" s="4">
        <f t="shared" ref="D66:AH66" si="60">(1+SQRT(SUMSQ((D60-$F$2),D61)/(SUMSQ((D60+$F$2),D61))))/(1-SQRT(SUMSQ((D60-$F$2),D61)/(SUMSQ((D60+$F$2),D61))))</f>
        <v>25.194605475955768</v>
      </c>
      <c r="E66" s="4">
        <f t="shared" si="60"/>
        <v>37.06535312881887</v>
      </c>
      <c r="F66" s="4">
        <f t="shared" si="60"/>
        <v>53.025997082069928</v>
      </c>
      <c r="G66" s="4">
        <f t="shared" si="60"/>
        <v>72.844578481875502</v>
      </c>
      <c r="H66" s="13">
        <f t="shared" si="60"/>
        <v>95.946353957558344</v>
      </c>
      <c r="I66" s="4">
        <f t="shared" si="60"/>
        <v>7.4123422250191719</v>
      </c>
      <c r="J66" s="4">
        <f t="shared" si="60"/>
        <v>7.7306475295844459</v>
      </c>
      <c r="K66" s="4">
        <f t="shared" si="60"/>
        <v>8.7676320338770601</v>
      </c>
      <c r="L66" s="4">
        <f t="shared" si="60"/>
        <v>10.490587048211912</v>
      </c>
      <c r="M66" s="4">
        <f t="shared" si="60"/>
        <v>12.822330979185718</v>
      </c>
      <c r="N66" s="4">
        <f t="shared" si="60"/>
        <v>14.230189326708444</v>
      </c>
      <c r="O66" s="13">
        <f t="shared" si="60"/>
        <v>17.435099482736028</v>
      </c>
      <c r="P66" s="4">
        <f t="shared" si="60"/>
        <v>4.5547806422684989</v>
      </c>
      <c r="Q66" s="4">
        <f t="shared" si="60"/>
        <v>4.1463386910205688</v>
      </c>
      <c r="R66" s="4">
        <f t="shared" si="60"/>
        <v>4.0365272012261109</v>
      </c>
      <c r="S66" s="4">
        <f t="shared" si="60"/>
        <v>4.2215612584455231</v>
      </c>
      <c r="T66" s="4">
        <f t="shared" si="60"/>
        <v>4.6843535493704529</v>
      </c>
      <c r="U66" s="4">
        <f t="shared" si="60"/>
        <v>5.405645695939107</v>
      </c>
      <c r="V66" s="4">
        <f t="shared" si="60"/>
        <v>5.8595908479319077</v>
      </c>
      <c r="W66" s="13">
        <f t="shared" si="60"/>
        <v>6.9386043482643904</v>
      </c>
      <c r="X66" s="4">
        <f t="shared" si="60"/>
        <v>3.392342925910675</v>
      </c>
      <c r="Y66" s="4">
        <f t="shared" si="60"/>
        <v>2.8502118279679025</v>
      </c>
      <c r="Z66" s="4">
        <f t="shared" si="60"/>
        <v>2.4959901526644419</v>
      </c>
      <c r="AA66" s="4">
        <f t="shared" si="60"/>
        <v>2.3355257578445965</v>
      </c>
      <c r="AB66" s="4">
        <f t="shared" si="60"/>
        <v>2.3793722862778361</v>
      </c>
      <c r="AC66" s="4">
        <f t="shared" si="60"/>
        <v>2.6182370393389665</v>
      </c>
      <c r="AD66" s="4">
        <f t="shared" si="60"/>
        <v>3.0262879483500682</v>
      </c>
      <c r="AE66" s="4">
        <f t="shared" si="60"/>
        <v>7.1621021274674135</v>
      </c>
      <c r="AF66" s="4">
        <f t="shared" si="60"/>
        <v>14.162804480343198</v>
      </c>
      <c r="AG66" s="4">
        <f t="shared" si="60"/>
        <v>17.569890496414978</v>
      </c>
      <c r="AH66" s="13">
        <f t="shared" si="60"/>
        <v>19.372601030569825</v>
      </c>
    </row>
    <row r="67" spans="1:34" x14ac:dyDescent="0.55000000000000004">
      <c r="A67" s="9">
        <f t="shared" si="57"/>
        <v>3.6312899999999999</v>
      </c>
      <c r="B67" t="s">
        <v>9</v>
      </c>
      <c r="C67" s="23">
        <f>(1+SQRT(SUMSQ((C60-$G$2),C61)/(SUMSQ((C60+$G$2),C61))))/(1-SQRT(SUMSQ((C60-$G$2),C61)/(SUMSQ((C60+$G$2),C61))))</f>
        <v>12.015616807094091</v>
      </c>
      <c r="D67" s="24">
        <f t="shared" ref="D67:AH67" si="61">(1+SQRT(SUMSQ((D60-$G$2),D61)/(SUMSQ((D60+$G$2),D61))))/(1-SQRT(SUMSQ((D60-$G$2),D61)/(SUMSQ((D60+$G$2),D61))))</f>
        <v>16.812771948366041</v>
      </c>
      <c r="E67" s="24">
        <f t="shared" si="61"/>
        <v>24.734060291730003</v>
      </c>
      <c r="F67" s="24">
        <f t="shared" si="61"/>
        <v>35.392788668132901</v>
      </c>
      <c r="G67" s="24">
        <f t="shared" si="61"/>
        <v>48.635509801197173</v>
      </c>
      <c r="H67" s="25">
        <f t="shared" si="61"/>
        <v>64.079809368188961</v>
      </c>
      <c r="I67" s="24">
        <f t="shared" si="61"/>
        <v>5.0224266176845607</v>
      </c>
      <c r="J67" s="24">
        <f t="shared" si="61"/>
        <v>5.200900512224595</v>
      </c>
      <c r="K67" s="24">
        <f t="shared" si="61"/>
        <v>5.875322714622448</v>
      </c>
      <c r="L67" s="24">
        <f t="shared" si="61"/>
        <v>7.0179692773019813</v>
      </c>
      <c r="M67" s="24">
        <f t="shared" si="61"/>
        <v>8.5734680010701094</v>
      </c>
      <c r="N67" s="24">
        <f t="shared" si="61"/>
        <v>9.5145988998857778</v>
      </c>
      <c r="O67" s="25">
        <f t="shared" si="61"/>
        <v>11.660198066118999</v>
      </c>
      <c r="P67" s="24">
        <f t="shared" si="61"/>
        <v>3.262011667875532</v>
      </c>
      <c r="Q67" s="24">
        <f t="shared" si="61"/>
        <v>2.9123050503593442</v>
      </c>
      <c r="R67" s="24">
        <f t="shared" si="61"/>
        <v>2.7772285566787422</v>
      </c>
      <c r="S67" s="24">
        <f t="shared" si="61"/>
        <v>2.8600165227864482</v>
      </c>
      <c r="T67" s="24">
        <f t="shared" si="61"/>
        <v>3.1469795322140586</v>
      </c>
      <c r="U67" s="24">
        <f t="shared" si="61"/>
        <v>3.6183634080287748</v>
      </c>
      <c r="V67" s="24">
        <f t="shared" si="61"/>
        <v>3.9189507833498562</v>
      </c>
      <c r="W67" s="25">
        <f t="shared" si="61"/>
        <v>4.6373559715942569</v>
      </c>
      <c r="X67" s="24">
        <f t="shared" si="61"/>
        <v>2.7424772907011263</v>
      </c>
      <c r="Y67" s="24">
        <f t="shared" si="61"/>
        <v>2.2674896573433352</v>
      </c>
      <c r="Z67" s="24">
        <f t="shared" si="61"/>
        <v>1.9134528850385493</v>
      </c>
      <c r="AA67" s="24">
        <f t="shared" si="61"/>
        <v>1.6910144087013486</v>
      </c>
      <c r="AB67" s="24">
        <f t="shared" si="61"/>
        <v>1.6346359771403334</v>
      </c>
      <c r="AC67" s="24">
        <f t="shared" si="61"/>
        <v>1.7555124408202669</v>
      </c>
      <c r="AD67" s="24">
        <f t="shared" si="61"/>
        <v>2.0182880588586167</v>
      </c>
      <c r="AE67" s="24">
        <f t="shared" si="61"/>
        <v>4.7762476997747134</v>
      </c>
      <c r="AF67" s="24">
        <f t="shared" si="61"/>
        <v>9.5037601521194031</v>
      </c>
      <c r="AG67" s="24">
        <f t="shared" si="61"/>
        <v>11.83564473353843</v>
      </c>
      <c r="AH67" s="25">
        <f t="shared" si="61"/>
        <v>13.076937617892112</v>
      </c>
    </row>
    <row r="68" spans="1:34" x14ac:dyDescent="0.55000000000000004">
      <c r="A68" s="8">
        <v>8</v>
      </c>
      <c r="B68" s="5" t="s">
        <v>2</v>
      </c>
      <c r="C68">
        <v>2127.069</v>
      </c>
      <c r="D68">
        <v>3080.2669999999998</v>
      </c>
      <c r="E68">
        <v>3687.5610000000001</v>
      </c>
      <c r="F68">
        <v>3290.364</v>
      </c>
      <c r="G68">
        <v>2371.7939999999999</v>
      </c>
      <c r="H68" s="1">
        <v>1604.25</v>
      </c>
      <c r="I68">
        <v>754.0865</v>
      </c>
      <c r="J68">
        <v>930.73820000000001</v>
      </c>
      <c r="K68">
        <v>1149.6130000000001</v>
      </c>
      <c r="L68">
        <v>1410.8440000000001</v>
      </c>
      <c r="M68">
        <v>1683.5170000000001</v>
      </c>
      <c r="N68">
        <v>1809.4880000000001</v>
      </c>
      <c r="O68" s="1">
        <v>1980.8720000000001</v>
      </c>
      <c r="P68">
        <v>370.50729999999999</v>
      </c>
      <c r="Q68">
        <v>427.28699999999998</v>
      </c>
      <c r="R68">
        <v>496.91120000000001</v>
      </c>
      <c r="S68">
        <v>582.45140000000004</v>
      </c>
      <c r="T68">
        <v>687.48299999999995</v>
      </c>
      <c r="U68">
        <v>815.69740000000002</v>
      </c>
      <c r="V68">
        <v>889.49959999999999</v>
      </c>
      <c r="W68" s="1">
        <v>1055.8720000000001</v>
      </c>
      <c r="X68">
        <v>220.154</v>
      </c>
      <c r="Y68">
        <v>245.5986</v>
      </c>
      <c r="Z68">
        <v>275.66390000000001</v>
      </c>
      <c r="AA68">
        <v>311.89640000000003</v>
      </c>
      <c r="AB68">
        <v>355.62970000000001</v>
      </c>
      <c r="AC68">
        <v>409.16410000000002</v>
      </c>
      <c r="AD68">
        <v>474.38319999999999</v>
      </c>
      <c r="AE68">
        <v>1106.9849999999999</v>
      </c>
      <c r="AF68">
        <v>1687.2840000000001</v>
      </c>
      <c r="AG68">
        <v>1347.5909999999999</v>
      </c>
      <c r="AH68" s="1">
        <v>1139.07</v>
      </c>
    </row>
    <row r="69" spans="1:34" x14ac:dyDescent="0.55000000000000004">
      <c r="A69" s="9">
        <f>A68</f>
        <v>8</v>
      </c>
      <c r="B69" t="s">
        <v>3</v>
      </c>
      <c r="C69">
        <v>-1165.854</v>
      </c>
      <c r="D69">
        <v>-1564.9</v>
      </c>
      <c r="E69">
        <v>-2724.114</v>
      </c>
      <c r="F69">
        <v>-3999.0990000000002</v>
      </c>
      <c r="G69">
        <v>-4573.7849999999999</v>
      </c>
      <c r="H69" s="1">
        <v>-4589.5230000000001</v>
      </c>
      <c r="I69">
        <v>-534.17139999999995</v>
      </c>
      <c r="J69">
        <v>-488.55650000000003</v>
      </c>
      <c r="K69">
        <v>-479.9581</v>
      </c>
      <c r="L69">
        <v>-538.89449999999999</v>
      </c>
      <c r="M69">
        <v>-701.62879999999996</v>
      </c>
      <c r="N69">
        <v>-832.44920000000002</v>
      </c>
      <c r="O69" s="1">
        <v>-1180.6489999999999</v>
      </c>
      <c r="P69">
        <v>-334.46280000000002</v>
      </c>
      <c r="Q69">
        <v>-288.48849999999999</v>
      </c>
      <c r="R69">
        <v>-242.108</v>
      </c>
      <c r="S69">
        <v>-198.0909</v>
      </c>
      <c r="T69">
        <v>-160.37129999999999</v>
      </c>
      <c r="U69">
        <v>-135.3784</v>
      </c>
      <c r="V69">
        <v>-131.11429999999999</v>
      </c>
      <c r="W69" s="1">
        <v>-146.21299999999999</v>
      </c>
      <c r="X69">
        <v>-229.23750000000001</v>
      </c>
      <c r="Y69">
        <v>-192.20830000000001</v>
      </c>
      <c r="Z69">
        <v>-153.32589999999999</v>
      </c>
      <c r="AA69">
        <v>-111.9415</v>
      </c>
      <c r="AB69">
        <v>-68.473479999999995</v>
      </c>
      <c r="AC69">
        <v>-23.085740000000001</v>
      </c>
      <c r="AD69">
        <v>22.748850000000001</v>
      </c>
      <c r="AE69">
        <v>127.0673</v>
      </c>
      <c r="AF69">
        <v>-930.86699999999996</v>
      </c>
      <c r="AG69">
        <v>-1359.691</v>
      </c>
      <c r="AH69" s="1">
        <v>-1452.9829999999999</v>
      </c>
    </row>
    <row r="70" spans="1:34" x14ac:dyDescent="0.55000000000000004">
      <c r="A70" s="34">
        <f>A69/180</f>
        <v>4.4444444444444446E-2</v>
      </c>
      <c r="B70" t="s">
        <v>4</v>
      </c>
      <c r="C70" s="19">
        <f t="shared" ref="C70" si="62">SQRT(SUMSQ(C68,C69))</f>
        <v>2425.6211740659342</v>
      </c>
      <c r="D70" s="20">
        <f t="shared" ref="D70:AH70" si="63">SQRT(SUMSQ(D68,D69))</f>
        <v>3454.9901304184646</v>
      </c>
      <c r="E70" s="20">
        <f t="shared" si="63"/>
        <v>4584.637740729032</v>
      </c>
      <c r="F70" s="20">
        <f t="shared" si="63"/>
        <v>5178.7342144868762</v>
      </c>
      <c r="G70" s="20">
        <f t="shared" si="63"/>
        <v>5152.1758514884759</v>
      </c>
      <c r="H70" s="21">
        <f t="shared" si="63"/>
        <v>4861.8247016967816</v>
      </c>
      <c r="I70" s="20">
        <f t="shared" si="63"/>
        <v>924.11337727586761</v>
      </c>
      <c r="J70" s="20">
        <f t="shared" si="63"/>
        <v>1051.1712755928456</v>
      </c>
      <c r="K70" s="20">
        <f t="shared" si="63"/>
        <v>1245.7808103854427</v>
      </c>
      <c r="L70" s="20">
        <f t="shared" si="63"/>
        <v>1510.2609292656186</v>
      </c>
      <c r="M70" s="20">
        <f t="shared" si="63"/>
        <v>1823.8729293123577</v>
      </c>
      <c r="N70" s="20">
        <f t="shared" si="63"/>
        <v>1991.7877629719087</v>
      </c>
      <c r="O70" s="21">
        <f t="shared" si="63"/>
        <v>2306.0325109557757</v>
      </c>
      <c r="P70" s="20">
        <f t="shared" si="63"/>
        <v>499.14028482695124</v>
      </c>
      <c r="Q70" s="20">
        <f t="shared" si="63"/>
        <v>515.55775137345188</v>
      </c>
      <c r="R70" s="20">
        <f t="shared" si="63"/>
        <v>552.75403603179598</v>
      </c>
      <c r="S70" s="20">
        <f t="shared" si="63"/>
        <v>615.21511524406651</v>
      </c>
      <c r="T70" s="20">
        <f t="shared" si="63"/>
        <v>705.94038640149347</v>
      </c>
      <c r="U70" s="20">
        <f t="shared" si="63"/>
        <v>826.85522284939339</v>
      </c>
      <c r="V70" s="20">
        <f t="shared" si="63"/>
        <v>899.11094869579358</v>
      </c>
      <c r="W70" s="21">
        <f t="shared" si="63"/>
        <v>1065.9474291694689</v>
      </c>
      <c r="X70" s="20">
        <f t="shared" si="63"/>
        <v>317.83268416298853</v>
      </c>
      <c r="Y70" s="20">
        <f t="shared" si="63"/>
        <v>311.86968899020951</v>
      </c>
      <c r="Z70" s="20">
        <f t="shared" si="63"/>
        <v>315.43528238613385</v>
      </c>
      <c r="AA70" s="20">
        <f t="shared" si="63"/>
        <v>331.3763174326283</v>
      </c>
      <c r="AB70" s="20">
        <f t="shared" si="63"/>
        <v>362.16170557556251</v>
      </c>
      <c r="AC70" s="20">
        <f t="shared" si="63"/>
        <v>409.81485102440786</v>
      </c>
      <c r="AD70" s="20">
        <f t="shared" si="63"/>
        <v>474.92834261450696</v>
      </c>
      <c r="AE70" s="20">
        <f t="shared" si="63"/>
        <v>1114.2539607083702</v>
      </c>
      <c r="AF70" s="20">
        <f t="shared" si="63"/>
        <v>1927.0289744435604</v>
      </c>
      <c r="AG70" s="20">
        <f t="shared" si="63"/>
        <v>1914.3565808808974</v>
      </c>
      <c r="AH70" s="21">
        <f t="shared" si="63"/>
        <v>1846.2502710058027</v>
      </c>
    </row>
    <row r="71" spans="1:34" x14ac:dyDescent="0.55000000000000004">
      <c r="A71" s="9">
        <v>4.18994</v>
      </c>
      <c r="B71" t="s">
        <v>5</v>
      </c>
      <c r="C71" s="22">
        <f>(1+SQRT(SUMSQ((C68-$C$2),C69)/(SUMSQ((C68+$C$2),C69))))/(1-SQRT(SUMSQ((C68-$C$2),C69)/(SUMSQ((C68+$C$2),C69))))</f>
        <v>55.326985718476507</v>
      </c>
      <c r="D71" s="4">
        <f t="shared" ref="D71:AH71" si="64">(1+SQRT(SUMSQ((D68-$C$2),D69)/(SUMSQ((D68+$C$2),D69))))/(1-SQRT(SUMSQ((D68-$C$2),D69)/(SUMSQ((D68+$C$2),D69))))</f>
        <v>77.509318323185155</v>
      </c>
      <c r="E71" s="4">
        <f t="shared" si="64"/>
        <v>114.00373263170681</v>
      </c>
      <c r="F71" s="4">
        <f t="shared" si="64"/>
        <v>163.02621176542485</v>
      </c>
      <c r="G71" s="4">
        <f t="shared" si="64"/>
        <v>223.85490681915124</v>
      </c>
      <c r="H71" s="13">
        <f t="shared" si="64"/>
        <v>294.71176259704879</v>
      </c>
      <c r="I71" s="4">
        <f t="shared" si="64"/>
        <v>22.671735400393931</v>
      </c>
      <c r="J71" s="4">
        <f t="shared" si="64"/>
        <v>23.755381388021931</v>
      </c>
      <c r="K71" s="4">
        <f t="shared" si="64"/>
        <v>27.006330192362761</v>
      </c>
      <c r="L71" s="4">
        <f t="shared" si="64"/>
        <v>32.338184579345082</v>
      </c>
      <c r="M71" s="4">
        <f t="shared" si="64"/>
        <v>39.523006522487648</v>
      </c>
      <c r="N71" s="4">
        <f t="shared" si="64"/>
        <v>43.853901280754364</v>
      </c>
      <c r="O71" s="13">
        <f t="shared" si="64"/>
        <v>53.697982352690595</v>
      </c>
      <c r="P71" s="4">
        <f t="shared" si="64"/>
        <v>13.509571710714971</v>
      </c>
      <c r="Q71" s="4">
        <f t="shared" si="64"/>
        <v>12.478154250530089</v>
      </c>
      <c r="R71" s="4">
        <f t="shared" si="64"/>
        <v>12.31688191977157</v>
      </c>
      <c r="S71" s="4">
        <f t="shared" si="64"/>
        <v>13.005389589492458</v>
      </c>
      <c r="T71" s="4">
        <f t="shared" si="64"/>
        <v>14.501637591642892</v>
      </c>
      <c r="U71" s="4">
        <f t="shared" si="64"/>
        <v>16.764962474279095</v>
      </c>
      <c r="V71" s="4">
        <f t="shared" si="64"/>
        <v>18.177722012576655</v>
      </c>
      <c r="W71" s="13">
        <f t="shared" si="64"/>
        <v>21.523272908081232</v>
      </c>
      <c r="X71" s="4">
        <f t="shared" si="64"/>
        <v>9.2965425353573039</v>
      </c>
      <c r="Y71" s="4">
        <f t="shared" si="64"/>
        <v>7.9990297561791674</v>
      </c>
      <c r="Z71" s="4">
        <f t="shared" si="64"/>
        <v>7.2625817572240621</v>
      </c>
      <c r="AA71" s="4">
        <f t="shared" si="64"/>
        <v>7.0601267206177294</v>
      </c>
      <c r="AB71" s="4">
        <f t="shared" si="64"/>
        <v>7.3813936568051233</v>
      </c>
      <c r="AC71" s="4">
        <f t="shared" si="64"/>
        <v>8.2097263603248596</v>
      </c>
      <c r="AD71" s="4">
        <f t="shared" si="64"/>
        <v>9.5097267639570244</v>
      </c>
      <c r="AE71" s="4">
        <f t="shared" si="64"/>
        <v>22.432001614516288</v>
      </c>
      <c r="AF71" s="4">
        <f t="shared" si="64"/>
        <v>44.023701195809153</v>
      </c>
      <c r="AG71" s="4">
        <f t="shared" si="64"/>
        <v>54.408536691447246</v>
      </c>
      <c r="AH71" s="13">
        <f t="shared" si="64"/>
        <v>59.87672195499033</v>
      </c>
    </row>
    <row r="72" spans="1:34" x14ac:dyDescent="0.55000000000000004">
      <c r="A72" s="9">
        <f t="shared" ref="A72:A75" si="65">A71</f>
        <v>4.18994</v>
      </c>
      <c r="B72" t="s">
        <v>6</v>
      </c>
      <c r="C72" s="22">
        <f>(1+SQRT(SUMSQ((C68-$D$2),C69)/(SUMSQ((C68+$D$2),C69))))/(1-SQRT(SUMSQ((C68-$D$2),C69)/(SUMSQ((C68+$D$2),C69))))</f>
        <v>27.671651760777028</v>
      </c>
      <c r="D72" s="4">
        <f t="shared" ref="D72:AH72" si="66">(1+SQRT(SUMSQ((D68-$D$2),D69)/(SUMSQ((D68+$D$2),D69))))/(1-SQRT(SUMSQ((D68-$D$2),D69)/(SUMSQ((D68+$D$2),D69))))</f>
        <v>38.75965851658222</v>
      </c>
      <c r="E72" s="4">
        <f t="shared" si="66"/>
        <v>57.009049709056391</v>
      </c>
      <c r="F72" s="4">
        <f t="shared" si="66"/>
        <v>81.526700784763918</v>
      </c>
      <c r="G72" s="4">
        <f t="shared" si="66"/>
        <v>111.95237626287883</v>
      </c>
      <c r="H72" s="13">
        <f t="shared" si="66"/>
        <v>147.3975443160563</v>
      </c>
      <c r="I72" s="4">
        <f t="shared" si="66"/>
        <v>11.369424478405119</v>
      </c>
      <c r="J72" s="4">
        <f t="shared" si="66"/>
        <v>11.895252604080937</v>
      </c>
      <c r="K72" s="4">
        <f t="shared" si="66"/>
        <v>13.512915344063391</v>
      </c>
      <c r="L72" s="4">
        <f t="shared" si="66"/>
        <v>16.175893167825034</v>
      </c>
      <c r="M72" s="4">
        <f t="shared" si="66"/>
        <v>19.768117208344105</v>
      </c>
      <c r="N72" s="4">
        <f t="shared" si="66"/>
        <v>21.934209439127571</v>
      </c>
      <c r="O72" s="13">
        <f t="shared" si="66"/>
        <v>26.858933065591653</v>
      </c>
      <c r="P72" s="4">
        <f t="shared" si="66"/>
        <v>6.8481979971799749</v>
      </c>
      <c r="Q72" s="4">
        <f t="shared" si="66"/>
        <v>6.2958381178622007</v>
      </c>
      <c r="R72" s="4">
        <f t="shared" si="66"/>
        <v>6.1883747325924681</v>
      </c>
      <c r="S72" s="4">
        <f t="shared" si="66"/>
        <v>6.5164486839034339</v>
      </c>
      <c r="T72" s="4">
        <f t="shared" si="66"/>
        <v>7.256585406142948</v>
      </c>
      <c r="U72" s="4">
        <f t="shared" si="66"/>
        <v>8.3849904836377736</v>
      </c>
      <c r="V72" s="4">
        <f t="shared" si="66"/>
        <v>9.0906815194134492</v>
      </c>
      <c r="W72" s="13">
        <f t="shared" si="66"/>
        <v>10.762987452070115</v>
      </c>
      <c r="X72" s="4">
        <f t="shared" si="66"/>
        <v>4.8359403078474683</v>
      </c>
      <c r="Y72" s="4">
        <f t="shared" si="66"/>
        <v>4.1249729611208767</v>
      </c>
      <c r="Z72" s="4">
        <f t="shared" si="66"/>
        <v>3.7020896487123358</v>
      </c>
      <c r="AA72" s="4">
        <f t="shared" si="66"/>
        <v>3.5604876790517728</v>
      </c>
      <c r="AB72" s="4">
        <f t="shared" si="66"/>
        <v>3.6989837096013689</v>
      </c>
      <c r="AC72" s="4">
        <f t="shared" si="66"/>
        <v>4.1054908550236595</v>
      </c>
      <c r="AD72" s="4">
        <f t="shared" si="66"/>
        <v>4.7552471503232416</v>
      </c>
      <c r="AE72" s="4">
        <f t="shared" si="66"/>
        <v>11.216890722264647</v>
      </c>
      <c r="AF72" s="4">
        <f t="shared" si="66"/>
        <v>22.022249628856706</v>
      </c>
      <c r="AG72" s="4">
        <f t="shared" si="66"/>
        <v>27.232391973119672</v>
      </c>
      <c r="AH72" s="13">
        <f t="shared" si="66"/>
        <v>29.97919819340536</v>
      </c>
    </row>
    <row r="73" spans="1:34" x14ac:dyDescent="0.55000000000000004">
      <c r="A73" s="9">
        <f t="shared" si="65"/>
        <v>4.18994</v>
      </c>
      <c r="B73" t="s">
        <v>7</v>
      </c>
      <c r="C73" s="22">
        <f>(1+SQRT(SUMSQ((C68-$E$2),C69)/(SUMSQ((C68+$E$2),C69))))/(1-SQRT(SUMSQ((C68-$E$2),C69)/(SUMSQ((C68+$E$2),C69))))</f>
        <v>18.456857020604698</v>
      </c>
      <c r="D73" s="4">
        <f t="shared" ref="D73:AH73" si="67">(1+SQRT(SUMSQ((D68-$E$2),D69)/(SUMSQ((D68+$E$2),D69))))/(1-SQRT(SUMSQ((D68-$E$2),D69)/(SUMSQ((D68+$E$2),D69))))</f>
        <v>25.845334587500368</v>
      </c>
      <c r="E73" s="4">
        <f t="shared" si="67"/>
        <v>38.014019601210919</v>
      </c>
      <c r="F73" s="4">
        <f t="shared" si="67"/>
        <v>54.366243848568551</v>
      </c>
      <c r="G73" s="4">
        <f t="shared" si="67"/>
        <v>74.662613985581629</v>
      </c>
      <c r="H73" s="13">
        <f t="shared" si="67"/>
        <v>98.311326045224362</v>
      </c>
      <c r="I73" s="4">
        <f t="shared" si="67"/>
        <v>7.6174851822644403</v>
      </c>
      <c r="J73" s="4">
        <f t="shared" si="67"/>
        <v>7.9499610559494034</v>
      </c>
      <c r="K73" s="4">
        <f t="shared" si="67"/>
        <v>9.0195638019036064</v>
      </c>
      <c r="L73" s="4">
        <f t="shared" si="67"/>
        <v>10.791543519638999</v>
      </c>
      <c r="M73" s="4">
        <f t="shared" si="67"/>
        <v>13.186131439173057</v>
      </c>
      <c r="N73" s="4">
        <f t="shared" si="67"/>
        <v>14.63090528782258</v>
      </c>
      <c r="O73" s="13">
        <f t="shared" si="67"/>
        <v>17.917032618833048</v>
      </c>
      <c r="P73" s="4">
        <f t="shared" si="67"/>
        <v>4.6737714159743451</v>
      </c>
      <c r="Q73" s="4">
        <f t="shared" si="67"/>
        <v>4.2636008872237658</v>
      </c>
      <c r="R73" s="4">
        <f t="shared" si="67"/>
        <v>4.1606687199645327</v>
      </c>
      <c r="S73" s="4">
        <f t="shared" si="67"/>
        <v>4.3603377567152082</v>
      </c>
      <c r="T73" s="4">
        <f t="shared" si="67"/>
        <v>4.8443847339988064</v>
      </c>
      <c r="U73" s="4">
        <f t="shared" si="67"/>
        <v>5.5928635872285657</v>
      </c>
      <c r="V73" s="4">
        <f t="shared" si="67"/>
        <v>6.0625274417060675</v>
      </c>
      <c r="W73" s="13">
        <f t="shared" si="67"/>
        <v>7.176852499972477</v>
      </c>
      <c r="X73" s="4">
        <f t="shared" si="67"/>
        <v>3.4505291761085717</v>
      </c>
      <c r="Y73" s="4">
        <f t="shared" si="67"/>
        <v>2.9068967680740161</v>
      </c>
      <c r="Z73" s="4">
        <f t="shared" si="67"/>
        <v>2.5597801953445107</v>
      </c>
      <c r="AA73" s="4">
        <f t="shared" si="67"/>
        <v>2.4137962883521085</v>
      </c>
      <c r="AB73" s="4">
        <f t="shared" si="67"/>
        <v>2.4767978372570867</v>
      </c>
      <c r="AC73" s="4">
        <f t="shared" si="67"/>
        <v>2.7377867861021352</v>
      </c>
      <c r="AD73" s="4">
        <f t="shared" si="67"/>
        <v>3.1706330501645916</v>
      </c>
      <c r="AE73" s="4">
        <f t="shared" si="67"/>
        <v>7.4789319439824435</v>
      </c>
      <c r="AF73" s="4">
        <f t="shared" si="67"/>
        <v>14.693102057322333</v>
      </c>
      <c r="AG73" s="4">
        <f t="shared" si="67"/>
        <v>18.186260810984205</v>
      </c>
      <c r="AH73" s="13">
        <f t="shared" si="67"/>
        <v>20.031607762945992</v>
      </c>
    </row>
    <row r="74" spans="1:34" x14ac:dyDescent="0.55000000000000004">
      <c r="A74" s="9">
        <f t="shared" si="65"/>
        <v>4.18994</v>
      </c>
      <c r="B74" t="s">
        <v>8</v>
      </c>
      <c r="C74" s="22">
        <f>(1+SQRT(SUMSQ((C68-$F$2),C69)/(SUMSQ((C68+$F$2),C69))))/(1-SQRT(SUMSQ((C68-$F$2),C69)/(SUMSQ((C68+$F$2),C69))))</f>
        <v>13.852223913585377</v>
      </c>
      <c r="D74" s="4">
        <f t="shared" ref="D74:AH74" si="68">(1+SQRT(SUMSQ((D68-$F$2),D69)/(SUMSQ((D68+$F$2),D69))))/(1-SQRT(SUMSQ((D68-$F$2),D69)/(SUMSQ((D68+$F$2),D69))))</f>
        <v>19.389852979171952</v>
      </c>
      <c r="E74" s="4">
        <f t="shared" si="68"/>
        <v>28.518908229182223</v>
      </c>
      <c r="F74" s="4">
        <f t="shared" si="68"/>
        <v>40.790555535057891</v>
      </c>
      <c r="G74" s="4">
        <f t="shared" si="68"/>
        <v>56.026048742358036</v>
      </c>
      <c r="H74" s="13">
        <f t="shared" si="68"/>
        <v>73.782112560536419</v>
      </c>
      <c r="I74" s="4">
        <f t="shared" si="68"/>
        <v>5.7538080693082003</v>
      </c>
      <c r="J74" s="4">
        <f t="shared" si="68"/>
        <v>5.9837016434943102</v>
      </c>
      <c r="K74" s="4">
        <f t="shared" si="68"/>
        <v>6.776366285565417</v>
      </c>
      <c r="L74" s="4">
        <f t="shared" si="68"/>
        <v>8.1017459309785753</v>
      </c>
      <c r="M74" s="4">
        <f t="shared" si="68"/>
        <v>9.8974145598073182</v>
      </c>
      <c r="N74" s="4">
        <f t="shared" si="68"/>
        <v>10.981736256960465</v>
      </c>
      <c r="O74" s="13">
        <f t="shared" si="68"/>
        <v>13.449454079445337</v>
      </c>
      <c r="P74" s="4">
        <f t="shared" si="68"/>
        <v>3.626189663661159</v>
      </c>
      <c r="Q74" s="4">
        <f t="shared" si="68"/>
        <v>3.2728440531303922</v>
      </c>
      <c r="R74" s="4">
        <f t="shared" si="68"/>
        <v>3.1604368728273848</v>
      </c>
      <c r="S74" s="4">
        <f t="shared" si="68"/>
        <v>3.2883848044348234</v>
      </c>
      <c r="T74" s="4">
        <f t="shared" si="68"/>
        <v>3.6407112419900192</v>
      </c>
      <c r="U74" s="4">
        <f t="shared" si="68"/>
        <v>4.1977971420816793</v>
      </c>
      <c r="V74" s="4">
        <f t="shared" si="68"/>
        <v>4.5491552445936589</v>
      </c>
      <c r="W74" s="13">
        <f t="shared" si="68"/>
        <v>5.384286266041884</v>
      </c>
      <c r="X74" s="4">
        <f t="shared" si="68"/>
        <v>2.8520829696252057</v>
      </c>
      <c r="Y74" s="4">
        <f t="shared" si="68"/>
        <v>2.3730541845095403</v>
      </c>
      <c r="Z74" s="4">
        <f t="shared" si="68"/>
        <v>2.040063832185723</v>
      </c>
      <c r="AA74" s="4">
        <f t="shared" si="68"/>
        <v>1.8655752778303725</v>
      </c>
      <c r="AB74" s="4">
        <f t="shared" si="68"/>
        <v>1.8723681662582619</v>
      </c>
      <c r="AC74" s="4">
        <f t="shared" si="68"/>
        <v>2.0543665785670195</v>
      </c>
      <c r="AD74" s="4">
        <f t="shared" si="68"/>
        <v>2.378545676603101</v>
      </c>
      <c r="AE74" s="4">
        <f t="shared" si="68"/>
        <v>5.6102799604949176</v>
      </c>
      <c r="AF74" s="4">
        <f t="shared" si="68"/>
        <v>11.032084694024137</v>
      </c>
      <c r="AG74" s="4">
        <f t="shared" si="68"/>
        <v>13.672727917065828</v>
      </c>
      <c r="AH74" s="13">
        <f t="shared" si="68"/>
        <v>15.071613808254147</v>
      </c>
    </row>
    <row r="75" spans="1:34" x14ac:dyDescent="0.55000000000000004">
      <c r="A75" s="9">
        <f t="shared" si="65"/>
        <v>4.18994</v>
      </c>
      <c r="B75" t="s">
        <v>9</v>
      </c>
      <c r="C75" s="23">
        <f>(1+SQRT(SUMSQ((C68-$G$2),C69)/(SUMSQ((C68+$G$2),C69))))/(1-SQRT(SUMSQ((C68-$G$2),C69)/(SUMSQ((C68+$G$2),C69))))</f>
        <v>9.2532276760490255</v>
      </c>
      <c r="D75" s="24">
        <f t="shared" ref="D75:AH75" si="69">(1+SQRT(SUMSQ((D68-$G$2),D69)/(SUMSQ((D68+$G$2),D69))))/(1-SQRT(SUMSQ((D68-$G$2),D69)/(SUMSQ((D68+$G$2),D69))))</f>
        <v>12.937765662078313</v>
      </c>
      <c r="E75" s="24">
        <f t="shared" si="69"/>
        <v>19.028626381719217</v>
      </c>
      <c r="F75" s="24">
        <f t="shared" si="69"/>
        <v>27.223967961458385</v>
      </c>
      <c r="G75" s="24">
        <f t="shared" si="69"/>
        <v>37.406135102044743</v>
      </c>
      <c r="H75" s="25">
        <f t="shared" si="69"/>
        <v>49.280709445363016</v>
      </c>
      <c r="I75" s="24">
        <f t="shared" si="69"/>
        <v>3.9174898083669647</v>
      </c>
      <c r="J75" s="24">
        <f t="shared" si="69"/>
        <v>4.0315755286774788</v>
      </c>
      <c r="K75" s="24">
        <f t="shared" si="69"/>
        <v>4.5407048666074186</v>
      </c>
      <c r="L75" s="24">
        <f t="shared" si="69"/>
        <v>5.4169785876858558</v>
      </c>
      <c r="M75" s="24">
        <f t="shared" si="69"/>
        <v>6.6134255619799083</v>
      </c>
      <c r="N75" s="24">
        <f t="shared" si="69"/>
        <v>7.3376887499057677</v>
      </c>
      <c r="O75" s="25">
        <f t="shared" si="69"/>
        <v>8.988758993398335</v>
      </c>
      <c r="P75" s="24">
        <f t="shared" si="69"/>
        <v>2.6776841346629716</v>
      </c>
      <c r="Q75" s="24">
        <f t="shared" si="69"/>
        <v>2.3501446370300223</v>
      </c>
      <c r="R75" s="24">
        <f t="shared" si="69"/>
        <v>2.1984356531583029</v>
      </c>
      <c r="S75" s="24">
        <f t="shared" si="69"/>
        <v>2.2333867301647032</v>
      </c>
      <c r="T75" s="24">
        <f t="shared" si="69"/>
        <v>2.4434236529569304</v>
      </c>
      <c r="U75" s="24">
        <f t="shared" si="69"/>
        <v>2.8051864795664834</v>
      </c>
      <c r="V75" s="24">
        <f t="shared" si="69"/>
        <v>3.0374671127035446</v>
      </c>
      <c r="W75" s="25">
        <f t="shared" si="69"/>
        <v>3.5928587929152922</v>
      </c>
      <c r="X75" s="24">
        <f t="shared" si="69"/>
        <v>2.4906859400300561</v>
      </c>
      <c r="Y75" s="24">
        <f t="shared" si="69"/>
        <v>2.0549529768675896</v>
      </c>
      <c r="Z75" s="24">
        <f t="shared" si="69"/>
        <v>1.7048787169011892</v>
      </c>
      <c r="AA75" s="24">
        <f t="shared" si="69"/>
        <v>1.4419091379630198</v>
      </c>
      <c r="AB75" s="24">
        <f t="shared" si="69"/>
        <v>1.30902667078032</v>
      </c>
      <c r="AC75" s="24">
        <f t="shared" si="69"/>
        <v>1.3731962472520096</v>
      </c>
      <c r="AD75" s="24">
        <f t="shared" si="69"/>
        <v>1.5873219053257552</v>
      </c>
      <c r="AE75" s="24">
        <f t="shared" si="69"/>
        <v>3.7423644796366586</v>
      </c>
      <c r="AF75" s="24">
        <f t="shared" si="69"/>
        <v>7.378400271200924</v>
      </c>
      <c r="AG75" s="24">
        <f t="shared" si="69"/>
        <v>9.1786396872673439</v>
      </c>
      <c r="AH75" s="25">
        <f t="shared" si="69"/>
        <v>10.139671473032292</v>
      </c>
    </row>
    <row r="76" spans="1:34" x14ac:dyDescent="0.55000000000000004">
      <c r="A76" s="8">
        <v>9</v>
      </c>
      <c r="B76" s="5" t="s">
        <v>2</v>
      </c>
      <c r="C76">
        <v>1838.596</v>
      </c>
      <c r="D76">
        <v>2729.806</v>
      </c>
      <c r="E76">
        <v>3578.62</v>
      </c>
      <c r="F76">
        <v>3608.3820000000001</v>
      </c>
      <c r="G76">
        <v>2795.2469999999998</v>
      </c>
      <c r="H76" s="1">
        <v>1920.491</v>
      </c>
      <c r="I76">
        <v>651.976</v>
      </c>
      <c r="J76">
        <v>797.86429999999996</v>
      </c>
      <c r="K76">
        <v>981.66880000000003</v>
      </c>
      <c r="L76">
        <v>1211.1659999999999</v>
      </c>
      <c r="M76">
        <v>1475.702</v>
      </c>
      <c r="N76">
        <v>1615.7840000000001</v>
      </c>
      <c r="O76" s="1">
        <v>1867.3209999999999</v>
      </c>
      <c r="P76">
        <v>321.52210000000002</v>
      </c>
      <c r="Q76">
        <v>366.77429999999998</v>
      </c>
      <c r="R76">
        <v>421.70119999999997</v>
      </c>
      <c r="S76">
        <v>488.69130000000001</v>
      </c>
      <c r="T76">
        <v>570.71780000000001</v>
      </c>
      <c r="U76">
        <v>671.28880000000004</v>
      </c>
      <c r="V76">
        <v>729.92319999999995</v>
      </c>
      <c r="W76" s="1">
        <v>865.23440000000005</v>
      </c>
      <c r="X76">
        <v>192.06700000000001</v>
      </c>
      <c r="Y76">
        <v>211.8732</v>
      </c>
      <c r="Z76">
        <v>234.98929999999999</v>
      </c>
      <c r="AA76">
        <v>262.45819999999998</v>
      </c>
      <c r="AB76">
        <v>295.1463</v>
      </c>
      <c r="AC76">
        <v>334.58449999999999</v>
      </c>
      <c r="AD76">
        <v>381.9579</v>
      </c>
      <c r="AE76">
        <v>840.42489999999998</v>
      </c>
      <c r="AF76">
        <v>1718.0840000000001</v>
      </c>
      <c r="AG76">
        <v>1679.0170000000001</v>
      </c>
      <c r="AH76" s="1">
        <v>1513.7860000000001</v>
      </c>
    </row>
    <row r="77" spans="1:34" x14ac:dyDescent="0.55000000000000004">
      <c r="A77" s="9">
        <f>A76</f>
        <v>9</v>
      </c>
      <c r="B77" t="s">
        <v>3</v>
      </c>
      <c r="C77">
        <v>-815.58720000000005</v>
      </c>
      <c r="D77">
        <v>-980.47379999999998</v>
      </c>
      <c r="E77">
        <v>-1847.165</v>
      </c>
      <c r="F77">
        <v>-3218.5540000000001</v>
      </c>
      <c r="G77">
        <v>-4129.0420000000004</v>
      </c>
      <c r="H77" s="1">
        <v>-4335.3180000000002</v>
      </c>
      <c r="I77">
        <v>-406.82549999999998</v>
      </c>
      <c r="J77">
        <v>-347.4658</v>
      </c>
      <c r="K77">
        <v>-308.94240000000002</v>
      </c>
      <c r="L77">
        <v>-311.92250000000001</v>
      </c>
      <c r="M77">
        <v>-388.1653</v>
      </c>
      <c r="N77">
        <v>-466.23009999999999</v>
      </c>
      <c r="O77" s="1">
        <v>-716.60159999999996</v>
      </c>
      <c r="P77">
        <v>-266.68360000000001</v>
      </c>
      <c r="Q77">
        <v>-222.5402</v>
      </c>
      <c r="R77">
        <v>-176.6788</v>
      </c>
      <c r="S77">
        <v>-130.6147</v>
      </c>
      <c r="T77">
        <v>-86.324129999999997</v>
      </c>
      <c r="U77">
        <v>-47.13297</v>
      </c>
      <c r="V77">
        <v>-31.439990000000002</v>
      </c>
      <c r="W77" s="1">
        <v>-11.880990000000001</v>
      </c>
      <c r="X77">
        <v>-187.56059999999999</v>
      </c>
      <c r="Y77">
        <v>-153.88999999999999</v>
      </c>
      <c r="Z77">
        <v>-118.55289999999999</v>
      </c>
      <c r="AA77">
        <v>-80.853440000000006</v>
      </c>
      <c r="AB77">
        <v>-40.974150000000002</v>
      </c>
      <c r="AC77">
        <v>1.2993509999999999</v>
      </c>
      <c r="AD77">
        <v>45.236719999999998</v>
      </c>
      <c r="AE77">
        <v>242.9153</v>
      </c>
      <c r="AF77">
        <v>-331.27910000000003</v>
      </c>
      <c r="AG77">
        <v>-935.32299999999998</v>
      </c>
      <c r="AH77" s="1">
        <v>-1171.259</v>
      </c>
    </row>
    <row r="78" spans="1:34" x14ac:dyDescent="0.55000000000000004">
      <c r="A78" s="34">
        <f>A77/180</f>
        <v>0.05</v>
      </c>
      <c r="B78" t="s">
        <v>4</v>
      </c>
      <c r="C78" s="19">
        <f t="shared" ref="C78" si="70">SQRT(SUMSQ(C76,C77))</f>
        <v>2011.3721018299523</v>
      </c>
      <c r="D78" s="20">
        <f t="shared" ref="D78:AH78" si="71">SQRT(SUMSQ(D76,D77))</f>
        <v>2900.5464433658772</v>
      </c>
      <c r="E78" s="20">
        <f t="shared" si="71"/>
        <v>4027.2248064423966</v>
      </c>
      <c r="F78" s="20">
        <f t="shared" si="71"/>
        <v>4835.2363446723057</v>
      </c>
      <c r="G78" s="20">
        <f t="shared" si="71"/>
        <v>4986.2203750709823</v>
      </c>
      <c r="H78" s="21">
        <f t="shared" si="71"/>
        <v>4741.6524379381708</v>
      </c>
      <c r="I78" s="20">
        <f t="shared" si="71"/>
        <v>768.49182951170667</v>
      </c>
      <c r="J78" s="20">
        <f t="shared" si="71"/>
        <v>870.24130181469206</v>
      </c>
      <c r="K78" s="20">
        <f t="shared" si="71"/>
        <v>1029.1350928868378</v>
      </c>
      <c r="L78" s="20">
        <f t="shared" si="71"/>
        <v>1250.6873012716849</v>
      </c>
      <c r="M78" s="20">
        <f t="shared" si="71"/>
        <v>1525.8993062873087</v>
      </c>
      <c r="N78" s="20">
        <f t="shared" si="71"/>
        <v>1681.7040288950998</v>
      </c>
      <c r="O78" s="21">
        <f t="shared" si="71"/>
        <v>2000.1013899709083</v>
      </c>
      <c r="P78" s="20">
        <f t="shared" si="71"/>
        <v>417.72790581593904</v>
      </c>
      <c r="Q78" s="20">
        <f t="shared" si="71"/>
        <v>429.00760804038197</v>
      </c>
      <c r="R78" s="20">
        <f t="shared" si="71"/>
        <v>457.21690744205858</v>
      </c>
      <c r="S78" s="20">
        <f t="shared" si="71"/>
        <v>505.84521995545242</v>
      </c>
      <c r="T78" s="20">
        <f t="shared" si="71"/>
        <v>577.20937505994902</v>
      </c>
      <c r="U78" s="20">
        <f t="shared" si="71"/>
        <v>672.94143123043102</v>
      </c>
      <c r="V78" s="20">
        <f t="shared" si="71"/>
        <v>730.5999937513277</v>
      </c>
      <c r="W78" s="21">
        <f t="shared" si="71"/>
        <v>865.3159682259078</v>
      </c>
      <c r="X78" s="20">
        <f t="shared" si="71"/>
        <v>268.45616245741127</v>
      </c>
      <c r="Y78" s="20">
        <f t="shared" si="71"/>
        <v>261.86329444624346</v>
      </c>
      <c r="Z78" s="20">
        <f t="shared" si="71"/>
        <v>263.20099014422419</v>
      </c>
      <c r="AA78" s="20">
        <f t="shared" si="71"/>
        <v>274.62990643240875</v>
      </c>
      <c r="AB78" s="20">
        <f t="shared" si="71"/>
        <v>297.97687724370911</v>
      </c>
      <c r="AC78" s="20">
        <f t="shared" si="71"/>
        <v>334.58702298994086</v>
      </c>
      <c r="AD78" s="20">
        <f t="shared" si="71"/>
        <v>384.62734979297608</v>
      </c>
      <c r="AE78" s="20">
        <f t="shared" si="71"/>
        <v>874.82675742920662</v>
      </c>
      <c r="AF78" s="20">
        <f t="shared" si="71"/>
        <v>1749.7309716504449</v>
      </c>
      <c r="AG78" s="20">
        <f t="shared" si="71"/>
        <v>1921.9592088850377</v>
      </c>
      <c r="AH78" s="21">
        <f t="shared" si="71"/>
        <v>1913.9999213367278</v>
      </c>
    </row>
    <row r="79" spans="1:34" x14ac:dyDescent="0.55000000000000004">
      <c r="A79" s="9">
        <v>4.7485999999999997</v>
      </c>
      <c r="B79" t="s">
        <v>5</v>
      </c>
      <c r="C79" s="22">
        <f>(1+SQRT(SUMSQ((C76-$C$2),C77)/(SUMSQ((C76+$C$2),C77))))/(1-SQRT(SUMSQ((C76-$C$2),C77)/(SUMSQ((C76+$C$2),C77))))</f>
        <v>44.012159230170376</v>
      </c>
      <c r="D79" s="4">
        <f t="shared" ref="D79:AH79" si="72">(1+SQRT(SUMSQ((D76-$C$2),D77)/(SUMSQ((D76+$C$2),D77))))/(1-SQRT(SUMSQ((D76-$C$2),D77)/(SUMSQ((D76+$C$2),D77))))</f>
        <v>61.64141632953568</v>
      </c>
      <c r="E79" s="4">
        <f t="shared" si="72"/>
        <v>90.64424638444369</v>
      </c>
      <c r="F79" s="4">
        <f t="shared" si="72"/>
        <v>129.59059370714073</v>
      </c>
      <c r="G79" s="4">
        <f t="shared" si="72"/>
        <v>177.90276149381469</v>
      </c>
      <c r="H79" s="13">
        <f t="shared" si="72"/>
        <v>234.16259452214288</v>
      </c>
      <c r="I79" s="4">
        <f t="shared" si="72"/>
        <v>18.138165915825002</v>
      </c>
      <c r="J79" s="4">
        <f t="shared" si="72"/>
        <v>18.993695634165189</v>
      </c>
      <c r="K79" s="4">
        <f t="shared" si="72"/>
        <v>21.582530045839071</v>
      </c>
      <c r="L79" s="4">
        <f t="shared" si="72"/>
        <v>25.832535935515729</v>
      </c>
      <c r="M79" s="4">
        <f t="shared" si="72"/>
        <v>31.558277136820923</v>
      </c>
      <c r="N79" s="4">
        <f t="shared" si="72"/>
        <v>35.008649029952608</v>
      </c>
      <c r="O79" s="13">
        <f t="shared" si="72"/>
        <v>42.849908089423799</v>
      </c>
      <c r="P79" s="4">
        <f t="shared" si="72"/>
        <v>10.918329236638677</v>
      </c>
      <c r="Q79" s="4">
        <f t="shared" si="72"/>
        <v>10.073058944048983</v>
      </c>
      <c r="R79" s="4">
        <f t="shared" si="72"/>
        <v>9.9323613822800088</v>
      </c>
      <c r="S79" s="4">
        <f t="shared" si="72"/>
        <v>10.478909753938964</v>
      </c>
      <c r="T79" s="4">
        <f t="shared" si="72"/>
        <v>11.677469741204318</v>
      </c>
      <c r="U79" s="4">
        <f t="shared" si="72"/>
        <v>13.492330028231741</v>
      </c>
      <c r="V79" s="4">
        <f t="shared" si="72"/>
        <v>14.625675748777711</v>
      </c>
      <c r="W79" s="13">
        <f t="shared" si="72"/>
        <v>17.307961813435522</v>
      </c>
      <c r="X79" s="4">
        <f t="shared" si="72"/>
        <v>7.6338692959557628</v>
      </c>
      <c r="Y79" s="4">
        <f t="shared" si="72"/>
        <v>6.5564327289805311</v>
      </c>
      <c r="Z79" s="4">
        <f t="shared" si="72"/>
        <v>5.940430491580071</v>
      </c>
      <c r="AA79" s="4">
        <f t="shared" si="72"/>
        <v>5.7643480784325725</v>
      </c>
      <c r="AB79" s="4">
        <f t="shared" si="72"/>
        <v>6.0199861912311041</v>
      </c>
      <c r="AC79" s="4">
        <f t="shared" si="72"/>
        <v>6.6917932251711001</v>
      </c>
      <c r="AD79" s="4">
        <f t="shared" si="72"/>
        <v>7.7481505414827074</v>
      </c>
      <c r="AE79" s="4">
        <f t="shared" si="72"/>
        <v>18.217337283094267</v>
      </c>
      <c r="AF79" s="4">
        <f t="shared" si="72"/>
        <v>35.64026159088133</v>
      </c>
      <c r="AG79" s="4">
        <f t="shared" si="72"/>
        <v>44.008125933859091</v>
      </c>
      <c r="AH79" s="13">
        <f t="shared" si="72"/>
        <v>48.412817721950667</v>
      </c>
    </row>
    <row r="80" spans="1:34" x14ac:dyDescent="0.55000000000000004">
      <c r="A80" s="9">
        <f t="shared" ref="A80:A83" si="73">A79</f>
        <v>4.7485999999999997</v>
      </c>
      <c r="B80" t="s">
        <v>6</v>
      </c>
      <c r="C80" s="22">
        <f>(1+SQRT(SUMSQ((C76-$D$2),C77)/(SUMSQ((C76+$D$2),C77))))/(1-SQRT(SUMSQ((C76-$D$2),C77)/(SUMSQ((C76+$D$2),C77))))</f>
        <v>22.012804001356976</v>
      </c>
      <c r="D80" s="4">
        <f t="shared" ref="D80:AH80" si="74">(1+SQRT(SUMSQ((D76-$D$2),D77)/(SUMSQ((D76+$D$2),D77))))/(1-SQRT(SUMSQ((D76-$D$2),D77)/(SUMSQ((D76+$D$2),D77))))</f>
        <v>30.82385166518015</v>
      </c>
      <c r="E80" s="4">
        <f t="shared" si="74"/>
        <v>45.326534929434501</v>
      </c>
      <c r="F80" s="4">
        <f t="shared" si="74"/>
        <v>64.804509072355998</v>
      </c>
      <c r="G80" s="4">
        <f t="shared" si="74"/>
        <v>88.969782760186575</v>
      </c>
      <c r="H80" s="13">
        <f t="shared" si="74"/>
        <v>117.11394634994316</v>
      </c>
      <c r="I80" s="4">
        <f t="shared" si="74"/>
        <v>9.1018158639328668</v>
      </c>
      <c r="J80" s="4">
        <f t="shared" si="74"/>
        <v>9.5120434066386395</v>
      </c>
      <c r="K80" s="4">
        <f t="shared" si="74"/>
        <v>10.798224605150637</v>
      </c>
      <c r="L80" s="4">
        <f t="shared" si="74"/>
        <v>12.920148713036495</v>
      </c>
      <c r="M80" s="4">
        <f t="shared" si="74"/>
        <v>15.782443998811274</v>
      </c>
      <c r="N80" s="4">
        <f t="shared" si="74"/>
        <v>17.507906744410644</v>
      </c>
      <c r="O80" s="13">
        <f t="shared" si="74"/>
        <v>21.430123887514199</v>
      </c>
      <c r="P80" s="4">
        <f t="shared" si="74"/>
        <v>5.5583139568042315</v>
      </c>
      <c r="Q80" s="4">
        <f t="shared" si="74"/>
        <v>5.0943566139440248</v>
      </c>
      <c r="R80" s="4">
        <f t="shared" si="74"/>
        <v>4.9941374574573736</v>
      </c>
      <c r="S80" s="4">
        <f t="shared" si="74"/>
        <v>5.2501708915934389</v>
      </c>
      <c r="T80" s="4">
        <f t="shared" si="74"/>
        <v>5.8417852768948499</v>
      </c>
      <c r="U80" s="4">
        <f t="shared" si="74"/>
        <v>6.7467285058115447</v>
      </c>
      <c r="V80" s="4">
        <f t="shared" si="74"/>
        <v>7.3130326893612514</v>
      </c>
      <c r="W80" s="13">
        <f t="shared" si="74"/>
        <v>8.6539975245177594</v>
      </c>
      <c r="X80" s="4">
        <f t="shared" si="74"/>
        <v>4.0244391387518679</v>
      </c>
      <c r="Y80" s="4">
        <f t="shared" si="74"/>
        <v>3.4156966059079776</v>
      </c>
      <c r="Z80" s="4">
        <f t="shared" si="74"/>
        <v>3.0451574540393183</v>
      </c>
      <c r="AA80" s="4">
        <f t="shared" si="74"/>
        <v>2.9111693251868727</v>
      </c>
      <c r="AB80" s="4">
        <f t="shared" si="74"/>
        <v>3.0155461413622087</v>
      </c>
      <c r="AC80" s="4">
        <f t="shared" si="74"/>
        <v>3.3459004095389866</v>
      </c>
      <c r="AD80" s="4">
        <f t="shared" si="74"/>
        <v>3.877034417969087</v>
      </c>
      <c r="AE80" s="4">
        <f t="shared" si="74"/>
        <v>9.1156542001159941</v>
      </c>
      <c r="AF80" s="4">
        <f t="shared" si="74"/>
        <v>17.821701787832925</v>
      </c>
      <c r="AG80" s="4">
        <f t="shared" si="74"/>
        <v>22.014669241562874</v>
      </c>
      <c r="AH80" s="13">
        <f t="shared" si="74"/>
        <v>24.22500168911311</v>
      </c>
    </row>
    <row r="81" spans="1:34" x14ac:dyDescent="0.55000000000000004">
      <c r="A81" s="9">
        <f t="shared" si="73"/>
        <v>4.7485999999999997</v>
      </c>
      <c r="B81" t="s">
        <v>7</v>
      </c>
      <c r="C81" s="22">
        <f>(1+SQRT(SUMSQ((C76-$E$2),C77)/(SUMSQ((C76+$E$2),C77))))/(1-SQRT(SUMSQ((C76-$E$2),C77)/(SUMSQ((C76+$E$2),C77))))</f>
        <v>14.682705170894172</v>
      </c>
      <c r="D81" s="4">
        <f t="shared" ref="D81:AH81" si="75">(1+SQRT(SUMSQ((D76-$E$2),D77)/(SUMSQ((D76+$E$2),D77))))/(1-SQRT(SUMSQ((D76-$E$2),D77)/(SUMSQ((D76+$E$2),D77))))</f>
        <v>20.552734590000561</v>
      </c>
      <c r="E81" s="4">
        <f t="shared" si="75"/>
        <v>30.222596659401201</v>
      </c>
      <c r="F81" s="4">
        <f t="shared" si="75"/>
        <v>43.213246722739484</v>
      </c>
      <c r="G81" s="4">
        <f t="shared" si="75"/>
        <v>59.333640353702734</v>
      </c>
      <c r="H81" s="13">
        <f t="shared" si="75"/>
        <v>78.112246286451992</v>
      </c>
      <c r="I81" s="4">
        <f t="shared" si="75"/>
        <v>6.1051429371097212</v>
      </c>
      <c r="J81" s="4">
        <f t="shared" si="75"/>
        <v>6.3586277185696325</v>
      </c>
      <c r="K81" s="4">
        <f t="shared" si="75"/>
        <v>7.2066843398363902</v>
      </c>
      <c r="L81" s="4">
        <f t="shared" si="75"/>
        <v>8.6177967498057484</v>
      </c>
      <c r="M81" s="4">
        <f t="shared" si="75"/>
        <v>10.525331778614458</v>
      </c>
      <c r="N81" s="4">
        <f t="shared" si="75"/>
        <v>11.675944235765861</v>
      </c>
      <c r="O81" s="13">
        <f t="shared" si="75"/>
        <v>14.292518654923393</v>
      </c>
      <c r="P81" s="4">
        <f t="shared" si="75"/>
        <v>3.8230990241042075</v>
      </c>
      <c r="Q81" s="4">
        <f t="shared" si="75"/>
        <v>3.4657714902801087</v>
      </c>
      <c r="R81" s="4">
        <f t="shared" si="75"/>
        <v>3.3631903761218989</v>
      </c>
      <c r="S81" s="4">
        <f t="shared" si="75"/>
        <v>3.5129569051474352</v>
      </c>
      <c r="T81" s="4">
        <f t="shared" si="75"/>
        <v>3.8981252642500981</v>
      </c>
      <c r="U81" s="4">
        <f t="shared" si="75"/>
        <v>4.4984740409088264</v>
      </c>
      <c r="V81" s="4">
        <f t="shared" si="75"/>
        <v>4.8755800373231688</v>
      </c>
      <c r="W81" s="13">
        <f t="shared" si="75"/>
        <v>5.769350655596468</v>
      </c>
      <c r="X81" s="4">
        <f t="shared" si="75"/>
        <v>2.942661991361764</v>
      </c>
      <c r="Y81" s="4">
        <f t="shared" si="75"/>
        <v>2.4589473625707785</v>
      </c>
      <c r="Z81" s="4">
        <f t="shared" si="75"/>
        <v>2.1353507320014775</v>
      </c>
      <c r="AA81" s="4">
        <f t="shared" si="75"/>
        <v>1.9830094500722004</v>
      </c>
      <c r="AB81" s="4">
        <f t="shared" si="75"/>
        <v>2.0183265822729481</v>
      </c>
      <c r="AC81" s="4">
        <f t="shared" si="75"/>
        <v>2.2306054351386622</v>
      </c>
      <c r="AD81" s="4">
        <f t="shared" si="75"/>
        <v>2.5884910100879335</v>
      </c>
      <c r="AE81" s="4">
        <f t="shared" si="75"/>
        <v>6.0850562388701732</v>
      </c>
      <c r="AF81" s="4">
        <f t="shared" si="75"/>
        <v>11.882891140429638</v>
      </c>
      <c r="AG81" s="4">
        <f t="shared" si="75"/>
        <v>14.688279722492044</v>
      </c>
      <c r="AH81" s="13">
        <f t="shared" si="75"/>
        <v>16.170730391214772</v>
      </c>
    </row>
    <row r="82" spans="1:34" x14ac:dyDescent="0.55000000000000004">
      <c r="A82" s="9">
        <f t="shared" si="73"/>
        <v>4.7485999999999997</v>
      </c>
      <c r="B82" t="s">
        <v>8</v>
      </c>
      <c r="C82" s="22">
        <f>(1+SQRT(SUMSQ((C76-$F$2),C77)/(SUMSQ((C76+$F$2),C77))))/(1-SQRT(SUMSQ((C76-$F$2),C77)/(SUMSQ((C76+$F$2),C77))))</f>
        <v>11.019955577658031</v>
      </c>
      <c r="D82" s="4">
        <f t="shared" ref="D82:AH82" si="76">(1+SQRT(SUMSQ((D76-$F$2),D77)/(SUMSQ((D76+$F$2),D77))))/(1-SQRT(SUMSQ((D76-$F$2),D77)/(SUMSQ((D76+$F$2),D77))))</f>
        <v>15.418237741470939</v>
      </c>
      <c r="E82" s="4">
        <f t="shared" si="76"/>
        <v>22.672107068922323</v>
      </c>
      <c r="F82" s="4">
        <f t="shared" si="76"/>
        <v>32.420695431140047</v>
      </c>
      <c r="G82" s="4">
        <f t="shared" si="76"/>
        <v>44.521712835617159</v>
      </c>
      <c r="H82" s="13">
        <f t="shared" si="76"/>
        <v>58.622289189521211</v>
      </c>
      <c r="I82" s="4">
        <f t="shared" si="76"/>
        <v>4.6194351607856348</v>
      </c>
      <c r="J82" s="4">
        <f t="shared" si="76"/>
        <v>4.7877208912105109</v>
      </c>
      <c r="K82" s="4">
        <f t="shared" si="76"/>
        <v>5.4134936432140384</v>
      </c>
      <c r="L82" s="4">
        <f t="shared" si="76"/>
        <v>6.4680142425612956</v>
      </c>
      <c r="M82" s="4">
        <f t="shared" si="76"/>
        <v>7.8979339170298388</v>
      </c>
      <c r="N82" s="4">
        <f t="shared" si="76"/>
        <v>8.761206558206263</v>
      </c>
      <c r="O82" s="13">
        <f t="shared" si="76"/>
        <v>10.725486709316703</v>
      </c>
      <c r="P82" s="4">
        <f t="shared" si="76"/>
        <v>3.0025983538256305</v>
      </c>
      <c r="Q82" s="4">
        <f t="shared" si="76"/>
        <v>2.6813506060839107</v>
      </c>
      <c r="R82" s="4">
        <f t="shared" si="76"/>
        <v>2.5626702320228936</v>
      </c>
      <c r="S82" s="4">
        <f t="shared" si="76"/>
        <v>2.6498882756544506</v>
      </c>
      <c r="T82" s="4">
        <f t="shared" si="76"/>
        <v>2.927750692205954</v>
      </c>
      <c r="U82" s="4">
        <f t="shared" si="76"/>
        <v>3.3745929834777231</v>
      </c>
      <c r="V82" s="4">
        <f t="shared" si="76"/>
        <v>3.6569354997734376</v>
      </c>
      <c r="W82" s="13">
        <f t="shared" si="76"/>
        <v>4.3270337559264709</v>
      </c>
      <c r="X82" s="4">
        <f t="shared" si="76"/>
        <v>2.5207270079221504</v>
      </c>
      <c r="Y82" s="4">
        <f t="shared" si="76"/>
        <v>2.0818629217463709</v>
      </c>
      <c r="Z82" s="4">
        <f t="shared" si="76"/>
        <v>1.7554444946431793</v>
      </c>
      <c r="AA82" s="4">
        <f t="shared" si="76"/>
        <v>1.5563117441473169</v>
      </c>
      <c r="AB82" s="4">
        <f t="shared" si="76"/>
        <v>1.526867273364283</v>
      </c>
      <c r="AC82" s="4">
        <f t="shared" si="76"/>
        <v>1.6729617565128516</v>
      </c>
      <c r="AD82" s="4">
        <f t="shared" si="76"/>
        <v>1.9464355786981591</v>
      </c>
      <c r="AE82" s="4">
        <f t="shared" si="76"/>
        <v>4.5724582038226105</v>
      </c>
      <c r="AF82" s="4">
        <f t="shared" si="76"/>
        <v>8.9140304340166008</v>
      </c>
      <c r="AG82" s="4">
        <f t="shared" si="76"/>
        <v>11.028712320300126</v>
      </c>
      <c r="AH82" s="13">
        <f t="shared" si="76"/>
        <v>12.149924946072343</v>
      </c>
    </row>
    <row r="83" spans="1:34" x14ac:dyDescent="0.55000000000000004">
      <c r="A83" s="9">
        <f t="shared" si="73"/>
        <v>4.7485999999999997</v>
      </c>
      <c r="B83" t="s">
        <v>9</v>
      </c>
      <c r="C83" s="23">
        <f>(1+SQRT(SUMSQ((C76-$G$2),C77)/(SUMSQ((C76+$G$2),C77))))/(1-SQRT(SUMSQ((C76-$G$2),C77)/(SUMSQ((C76+$G$2),C77))))</f>
        <v>7.3619486407929795</v>
      </c>
      <c r="D83" s="24">
        <f t="shared" ref="D83:AH83" si="77">(1+SQRT(SUMSQ((D76-$G$2),D77)/(SUMSQ((D76+$G$2),D77))))/(1-SQRT(SUMSQ((D76-$G$2),D77)/(SUMSQ((D76+$G$2),D77))))</f>
        <v>10.285897910976324</v>
      </c>
      <c r="E83" s="24">
        <f t="shared" si="77"/>
        <v>15.124598181513383</v>
      </c>
      <c r="F83" s="24">
        <f t="shared" si="77"/>
        <v>21.634325863902106</v>
      </c>
      <c r="G83" s="24">
        <f t="shared" si="77"/>
        <v>29.722095877756171</v>
      </c>
      <c r="H83" s="25">
        <f t="shared" si="77"/>
        <v>39.154141645280866</v>
      </c>
      <c r="I83" s="24">
        <f t="shared" si="77"/>
        <v>3.1634653156921684</v>
      </c>
      <c r="J83" s="24">
        <f t="shared" si="77"/>
        <v>3.230389860480559</v>
      </c>
      <c r="K83" s="24">
        <f t="shared" si="77"/>
        <v>3.6261490916049857</v>
      </c>
      <c r="L83" s="24">
        <f t="shared" si="77"/>
        <v>4.3212761195559626</v>
      </c>
      <c r="M83" s="24">
        <f t="shared" si="77"/>
        <v>5.272994579541403</v>
      </c>
      <c r="N83" s="24">
        <f t="shared" si="77"/>
        <v>5.8490794179364212</v>
      </c>
      <c r="O83" s="25">
        <f t="shared" si="77"/>
        <v>7.1621125326955113</v>
      </c>
      <c r="P83" s="24">
        <f t="shared" si="77"/>
        <v>2.3090516004304571</v>
      </c>
      <c r="Q83" s="24">
        <f t="shared" si="77"/>
        <v>1.9874536715413358</v>
      </c>
      <c r="R83" s="24">
        <f t="shared" si="77"/>
        <v>1.8119141674637997</v>
      </c>
      <c r="S83" s="24">
        <f t="shared" si="77"/>
        <v>1.8052963792748731</v>
      </c>
      <c r="T83" s="24">
        <f t="shared" si="77"/>
        <v>1.9618457154949362</v>
      </c>
      <c r="U83" s="24">
        <f t="shared" si="77"/>
        <v>2.2513924080318835</v>
      </c>
      <c r="V83" s="24">
        <f t="shared" si="77"/>
        <v>2.4385064415685291</v>
      </c>
      <c r="W83" s="25">
        <f t="shared" si="77"/>
        <v>2.8847327729889742</v>
      </c>
      <c r="X83" s="24">
        <f t="shared" si="77"/>
        <v>2.3952117634779571</v>
      </c>
      <c r="Y83" s="24">
        <f t="shared" si="77"/>
        <v>1.9930167070531599</v>
      </c>
      <c r="Z83" s="24">
        <f t="shared" si="77"/>
        <v>1.6551413287985122</v>
      </c>
      <c r="AA83" s="24">
        <f t="shared" si="77"/>
        <v>1.3721346720069862</v>
      </c>
      <c r="AB83" s="24">
        <f t="shared" si="77"/>
        <v>1.1486080941426817</v>
      </c>
      <c r="AC83" s="24">
        <f t="shared" si="77"/>
        <v>1.1153674355274561</v>
      </c>
      <c r="AD83" s="24">
        <f t="shared" si="77"/>
        <v>1.317417692302294</v>
      </c>
      <c r="AE83" s="24">
        <f t="shared" si="77"/>
        <v>3.066291494525943</v>
      </c>
      <c r="AF83" s="24">
        <f t="shared" si="77"/>
        <v>5.9463112220037679</v>
      </c>
      <c r="AG83" s="24">
        <f t="shared" si="77"/>
        <v>7.3766242240577</v>
      </c>
      <c r="AH83" s="25">
        <f t="shared" si="77"/>
        <v>8.1421007876993183</v>
      </c>
    </row>
    <row r="84" spans="1:34" x14ac:dyDescent="0.55000000000000004">
      <c r="A84" s="8">
        <v>10</v>
      </c>
      <c r="B84" s="5" t="s">
        <v>2</v>
      </c>
      <c r="C84">
        <v>1588.9110000000001</v>
      </c>
      <c r="D84">
        <v>2376.2840000000001</v>
      </c>
      <c r="E84">
        <v>3314.4319999999998</v>
      </c>
      <c r="F84">
        <v>3764.3029999999999</v>
      </c>
      <c r="G84">
        <v>3219.6770000000001</v>
      </c>
      <c r="H84" s="1">
        <v>2292.2779999999998</v>
      </c>
      <c r="I84">
        <v>567.60140000000001</v>
      </c>
      <c r="J84">
        <v>687.60760000000005</v>
      </c>
      <c r="K84">
        <v>839.42579999999998</v>
      </c>
      <c r="L84">
        <v>1032.9939999999999</v>
      </c>
      <c r="M84">
        <v>1268.047</v>
      </c>
      <c r="N84">
        <v>1401.769</v>
      </c>
      <c r="O84" s="1">
        <v>1677.183</v>
      </c>
      <c r="P84">
        <v>282.24639999999999</v>
      </c>
      <c r="Q84">
        <v>318.70960000000002</v>
      </c>
      <c r="R84">
        <v>362.47320000000002</v>
      </c>
      <c r="S84">
        <v>415.3295</v>
      </c>
      <c r="T84">
        <v>479.5505</v>
      </c>
      <c r="U84">
        <v>557.92309999999998</v>
      </c>
      <c r="V84">
        <v>603.71220000000005</v>
      </c>
      <c r="W84" s="1">
        <v>709.97979999999995</v>
      </c>
      <c r="X84">
        <v>170.22890000000001</v>
      </c>
      <c r="Y84">
        <v>185.92230000000001</v>
      </c>
      <c r="Z84">
        <v>204.04060000000001</v>
      </c>
      <c r="AA84">
        <v>225.29429999999999</v>
      </c>
      <c r="AB84">
        <v>250.26349999999999</v>
      </c>
      <c r="AC84">
        <v>279.96550000000002</v>
      </c>
      <c r="AD84">
        <v>315.12720000000002</v>
      </c>
      <c r="AE84">
        <v>643.16690000000006</v>
      </c>
      <c r="AF84">
        <v>1472.01</v>
      </c>
      <c r="AG84">
        <v>1764.385</v>
      </c>
      <c r="AH84" s="1">
        <v>1769.4829999999999</v>
      </c>
    </row>
    <row r="85" spans="1:34" x14ac:dyDescent="0.55000000000000004">
      <c r="A85" s="9">
        <f>A84</f>
        <v>10</v>
      </c>
      <c r="B85" t="s">
        <v>3</v>
      </c>
      <c r="C85">
        <v>-573.05110000000002</v>
      </c>
      <c r="D85">
        <v>-572.76179999999999</v>
      </c>
      <c r="E85">
        <v>-1125.3409999999999</v>
      </c>
      <c r="F85">
        <v>-2391.3359999999998</v>
      </c>
      <c r="G85">
        <v>-3602.8760000000002</v>
      </c>
      <c r="H85" s="1">
        <v>-4076.5830000000001</v>
      </c>
      <c r="I85">
        <v>-316.16550000000001</v>
      </c>
      <c r="J85">
        <v>-250.65350000000001</v>
      </c>
      <c r="K85">
        <v>-195.7022</v>
      </c>
      <c r="L85">
        <v>-164.0214</v>
      </c>
      <c r="M85">
        <v>-178.82470000000001</v>
      </c>
      <c r="N85">
        <v>-213.66630000000001</v>
      </c>
      <c r="O85" s="1">
        <v>-361.03199999999998</v>
      </c>
      <c r="P85">
        <v>-217.6601</v>
      </c>
      <c r="Q85">
        <v>-176.04079999999999</v>
      </c>
      <c r="R85">
        <v>-132.1952</v>
      </c>
      <c r="S85">
        <v>-86.964460000000003</v>
      </c>
      <c r="T85">
        <v>-41.269370000000002</v>
      </c>
      <c r="U85">
        <v>3.2909320000000002</v>
      </c>
      <c r="V85">
        <v>24.065470000000001</v>
      </c>
      <c r="W85" s="1">
        <v>60.65475</v>
      </c>
      <c r="X85">
        <v>-157.42160000000001</v>
      </c>
      <c r="Y85">
        <v>-126.6754</v>
      </c>
      <c r="Z85">
        <v>-94.510350000000003</v>
      </c>
      <c r="AA85">
        <v>-60.255699999999997</v>
      </c>
      <c r="AB85">
        <v>-24.010370000000002</v>
      </c>
      <c r="AC85">
        <v>14.562620000000001</v>
      </c>
      <c r="AD85">
        <v>55.045589999999997</v>
      </c>
      <c r="AE85">
        <v>275.32310000000001</v>
      </c>
      <c r="AF85">
        <v>138.32830000000001</v>
      </c>
      <c r="AG85">
        <v>-344.93790000000001</v>
      </c>
      <c r="AH85" s="1">
        <v>-658.0575</v>
      </c>
    </row>
    <row r="86" spans="1:34" x14ac:dyDescent="0.55000000000000004">
      <c r="A86" s="34">
        <f>A85/180</f>
        <v>5.5555555555555552E-2</v>
      </c>
      <c r="B86" t="s">
        <v>4</v>
      </c>
      <c r="C86" s="19">
        <f t="shared" ref="C86" si="78">SQRT(SUMSQ(C84,C85))</f>
        <v>1689.0902075177069</v>
      </c>
      <c r="D86" s="20">
        <f t="shared" ref="D86:AH86" si="79">SQRT(SUMSQ(D84,D85))</f>
        <v>2444.3366642496776</v>
      </c>
      <c r="E86" s="20">
        <f t="shared" si="79"/>
        <v>3500.2645398462382</v>
      </c>
      <c r="F86" s="20">
        <f t="shared" si="79"/>
        <v>4459.6485221040675</v>
      </c>
      <c r="G86" s="20">
        <f t="shared" si="79"/>
        <v>4831.8770116493033</v>
      </c>
      <c r="H86" s="21">
        <f t="shared" si="79"/>
        <v>4676.8651236884098</v>
      </c>
      <c r="I86" s="20">
        <f t="shared" si="79"/>
        <v>649.716840379107</v>
      </c>
      <c r="J86" s="20">
        <f t="shared" si="79"/>
        <v>731.86842303791877</v>
      </c>
      <c r="K86" s="20">
        <f t="shared" si="79"/>
        <v>861.93678700382668</v>
      </c>
      <c r="L86" s="20">
        <f t="shared" si="79"/>
        <v>1045.9348085296519</v>
      </c>
      <c r="M86" s="20">
        <f t="shared" si="79"/>
        <v>1280.5941853448696</v>
      </c>
      <c r="N86" s="20">
        <f t="shared" si="79"/>
        <v>1417.9596669569589</v>
      </c>
      <c r="O86" s="21">
        <f t="shared" si="79"/>
        <v>1715.6010376870843</v>
      </c>
      <c r="P86" s="20">
        <f t="shared" si="79"/>
        <v>356.42523682389549</v>
      </c>
      <c r="Q86" s="20">
        <f t="shared" si="79"/>
        <v>364.09637789574344</v>
      </c>
      <c r="R86" s="20">
        <f t="shared" si="79"/>
        <v>385.82689333596227</v>
      </c>
      <c r="S86" s="20">
        <f t="shared" si="79"/>
        <v>424.33643594834228</v>
      </c>
      <c r="T86" s="20">
        <f t="shared" si="79"/>
        <v>481.32301311120261</v>
      </c>
      <c r="U86" s="20">
        <f t="shared" si="79"/>
        <v>557.93280576341681</v>
      </c>
      <c r="V86" s="20">
        <f t="shared" si="79"/>
        <v>604.19166435425188</v>
      </c>
      <c r="W86" s="21">
        <f t="shared" si="79"/>
        <v>712.56600754288195</v>
      </c>
      <c r="X86" s="20">
        <f t="shared" si="79"/>
        <v>231.86081717653374</v>
      </c>
      <c r="Y86" s="20">
        <f t="shared" si="79"/>
        <v>224.97501772963594</v>
      </c>
      <c r="Z86" s="20">
        <f t="shared" si="79"/>
        <v>224.86612173798548</v>
      </c>
      <c r="AA86" s="20">
        <f t="shared" si="79"/>
        <v>233.21293059129462</v>
      </c>
      <c r="AB86" s="20">
        <f t="shared" si="79"/>
        <v>251.41264347639103</v>
      </c>
      <c r="AC86" s="20">
        <f t="shared" si="79"/>
        <v>280.34398707929228</v>
      </c>
      <c r="AD86" s="20">
        <f t="shared" si="79"/>
        <v>319.89868577143</v>
      </c>
      <c r="AE86" s="20">
        <f t="shared" si="79"/>
        <v>699.61880381334811</v>
      </c>
      <c r="AF86" s="20">
        <f t="shared" si="79"/>
        <v>1478.4952345817317</v>
      </c>
      <c r="AG86" s="20">
        <f t="shared" si="79"/>
        <v>1797.7865788467245</v>
      </c>
      <c r="AH86" s="21">
        <f t="shared" si="79"/>
        <v>1887.8849966550531</v>
      </c>
    </row>
    <row r="87" spans="1:34" x14ac:dyDescent="0.55000000000000004">
      <c r="A87" s="9">
        <v>5.3072600000000003</v>
      </c>
      <c r="B87" t="s">
        <v>5</v>
      </c>
      <c r="C87" s="22">
        <f>(1+SQRT(SUMSQ((C84-$C$2),C85)/(SUMSQ((C84+$C$2),C85))))/(1-SQRT(SUMSQ((C84-$C$2),C85)/(SUMSQ((C84+$C$2),C85))))</f>
        <v>35.915337060132188</v>
      </c>
      <c r="D87" s="4">
        <f t="shared" ref="D87:AH87" si="80">(1+SQRT(SUMSQ((D84-$C$2),D85)/(SUMSQ((D84+$C$2),D85))))/(1-SQRT(SUMSQ((D84-$C$2),D85)/(SUMSQ((D84+$C$2),D85))))</f>
        <v>50.287920547125431</v>
      </c>
      <c r="E87" s="4">
        <f t="shared" si="80"/>
        <v>73.931885189067913</v>
      </c>
      <c r="F87" s="4">
        <f t="shared" si="80"/>
        <v>105.67259768805853</v>
      </c>
      <c r="G87" s="4">
        <f t="shared" si="80"/>
        <v>145.03582500041546</v>
      </c>
      <c r="H87" s="13">
        <f t="shared" si="80"/>
        <v>190.85788779184384</v>
      </c>
      <c r="I87" s="4">
        <f t="shared" si="80"/>
        <v>14.895194249303097</v>
      </c>
      <c r="J87" s="4">
        <f t="shared" si="80"/>
        <v>15.588130205655967</v>
      </c>
      <c r="K87" s="4">
        <f t="shared" si="80"/>
        <v>17.704109544741442</v>
      </c>
      <c r="L87" s="4">
        <f t="shared" si="80"/>
        <v>21.181947634585885</v>
      </c>
      <c r="M87" s="4">
        <f t="shared" si="80"/>
        <v>25.866080519353666</v>
      </c>
      <c r="N87" s="4">
        <f t="shared" si="80"/>
        <v>28.687557674026419</v>
      </c>
      <c r="O87" s="13">
        <f t="shared" si="80"/>
        <v>35.099303099345931</v>
      </c>
      <c r="P87" s="4">
        <f t="shared" si="80"/>
        <v>9.0688718826946211</v>
      </c>
      <c r="Q87" s="4">
        <f t="shared" si="80"/>
        <v>8.3561420456999009</v>
      </c>
      <c r="R87" s="4">
        <f t="shared" si="80"/>
        <v>8.2301413530833916</v>
      </c>
      <c r="S87" s="4">
        <f t="shared" si="80"/>
        <v>8.6758984761360178</v>
      </c>
      <c r="T87" s="4">
        <f t="shared" si="80"/>
        <v>9.6628163649848808</v>
      </c>
      <c r="U87" s="4">
        <f t="shared" si="80"/>
        <v>11.158853377109899</v>
      </c>
      <c r="V87" s="4">
        <f t="shared" si="80"/>
        <v>12.093562489653618</v>
      </c>
      <c r="W87" s="13">
        <f t="shared" si="80"/>
        <v>14.303745495053667</v>
      </c>
      <c r="X87" s="4">
        <f t="shared" si="80"/>
        <v>6.4549373248866511</v>
      </c>
      <c r="Y87" s="4">
        <f t="shared" si="80"/>
        <v>5.5328034253216698</v>
      </c>
      <c r="Z87" s="4">
        <f t="shared" si="80"/>
        <v>5.0014515629859257</v>
      </c>
      <c r="AA87" s="4">
        <f t="shared" si="80"/>
        <v>4.8436748123777473</v>
      </c>
      <c r="AB87" s="4">
        <f t="shared" si="80"/>
        <v>5.0532377677437594</v>
      </c>
      <c r="AC87" s="4">
        <f t="shared" si="80"/>
        <v>5.6149574096856396</v>
      </c>
      <c r="AD87" s="4">
        <f t="shared" si="80"/>
        <v>6.4996602686466929</v>
      </c>
      <c r="AE87" s="4">
        <f t="shared" si="80"/>
        <v>15.232603494004202</v>
      </c>
      <c r="AF87" s="4">
        <f t="shared" si="80"/>
        <v>29.700478492563846</v>
      </c>
      <c r="AG87" s="4">
        <f t="shared" si="80"/>
        <v>36.637453675024666</v>
      </c>
      <c r="AH87" s="13">
        <f t="shared" si="80"/>
        <v>40.287628624927173</v>
      </c>
    </row>
    <row r="88" spans="1:34" x14ac:dyDescent="0.55000000000000004">
      <c r="A88" s="9">
        <f t="shared" ref="A88:A91" si="81">A87</f>
        <v>5.3072600000000003</v>
      </c>
      <c r="B88" t="s">
        <v>6</v>
      </c>
      <c r="C88" s="22">
        <f>(1+SQRT(SUMSQ((C84-$D$2),C85)/(SUMSQ((C84+$D$2),C85))))/(1-SQRT(SUMSQ((C84-$D$2),C85)/(SUMSQ((C84+$D$2),C85))))</f>
        <v>17.963122691383539</v>
      </c>
      <c r="D88" s="4">
        <f t="shared" ref="D88:AH88" si="82">(1+SQRT(SUMSQ((D84-$D$2),D85)/(SUMSQ((D84+$D$2),D85))))/(1-SQRT(SUMSQ((D84-$D$2),D85)/(SUMSQ((D84+$D$2),D85))))</f>
        <v>25.145696667142833</v>
      </c>
      <c r="E88" s="4">
        <f t="shared" si="82"/>
        <v>36.968283673576465</v>
      </c>
      <c r="F88" s="4">
        <f t="shared" si="82"/>
        <v>52.842030117125105</v>
      </c>
      <c r="G88" s="4">
        <f t="shared" si="82"/>
        <v>72.530866952926345</v>
      </c>
      <c r="H88" s="13">
        <f t="shared" si="82"/>
        <v>95.453805919144031</v>
      </c>
      <c r="I88" s="4">
        <f t="shared" si="82"/>
        <v>7.4796030443111681</v>
      </c>
      <c r="J88" s="4">
        <f t="shared" si="82"/>
        <v>7.8071265292690919</v>
      </c>
      <c r="K88" s="4">
        <f t="shared" si="82"/>
        <v>8.8567351690686333</v>
      </c>
      <c r="L88" s="4">
        <f t="shared" si="82"/>
        <v>10.592779381085458</v>
      </c>
      <c r="M88" s="4">
        <f t="shared" si="82"/>
        <v>12.934202274104175</v>
      </c>
      <c r="N88" s="4">
        <f t="shared" si="82"/>
        <v>14.345001123409549</v>
      </c>
      <c r="O88" s="13">
        <f t="shared" si="82"/>
        <v>17.551639953133847</v>
      </c>
      <c r="P88" s="4">
        <f t="shared" si="82"/>
        <v>4.6397667831288505</v>
      </c>
      <c r="Q88" s="4">
        <f t="shared" si="82"/>
        <v>4.2372278335522022</v>
      </c>
      <c r="R88" s="4">
        <f t="shared" si="82"/>
        <v>4.1412625712739741</v>
      </c>
      <c r="S88" s="4">
        <f t="shared" si="82"/>
        <v>4.3460665556939801</v>
      </c>
      <c r="T88" s="4">
        <f t="shared" si="82"/>
        <v>4.8326224009884715</v>
      </c>
      <c r="U88" s="4">
        <f t="shared" si="82"/>
        <v>5.5794315598310584</v>
      </c>
      <c r="V88" s="4">
        <f t="shared" si="82"/>
        <v>6.046985274371405</v>
      </c>
      <c r="W88" s="13">
        <f t="shared" si="82"/>
        <v>7.152657254010963</v>
      </c>
      <c r="X88" s="4">
        <f t="shared" si="82"/>
        <v>3.456174766234378</v>
      </c>
      <c r="Y88" s="4">
        <f t="shared" si="82"/>
        <v>2.9173945310455527</v>
      </c>
      <c r="Z88" s="4">
        <f t="shared" si="82"/>
        <v>2.5807928360940817</v>
      </c>
      <c r="AA88" s="4">
        <f t="shared" si="82"/>
        <v>2.4497593584023467</v>
      </c>
      <c r="AB88" s="4">
        <f t="shared" si="82"/>
        <v>2.5299911848691981</v>
      </c>
      <c r="AC88" s="4">
        <f t="shared" si="82"/>
        <v>2.8083336845187379</v>
      </c>
      <c r="AD88" s="4">
        <f t="shared" si="82"/>
        <v>3.2578008274728636</v>
      </c>
      <c r="AE88" s="4">
        <f t="shared" si="82"/>
        <v>7.6347566104257645</v>
      </c>
      <c r="AF88" s="4">
        <f t="shared" si="82"/>
        <v>14.850687784118044</v>
      </c>
      <c r="AG88" s="4">
        <f t="shared" si="82"/>
        <v>18.320297537139904</v>
      </c>
      <c r="AH88" s="13">
        <f t="shared" si="82"/>
        <v>20.148980028120334</v>
      </c>
    </row>
    <row r="89" spans="1:34" x14ac:dyDescent="0.55000000000000004">
      <c r="A89" s="9">
        <f t="shared" si="81"/>
        <v>5.3072600000000003</v>
      </c>
      <c r="B89" t="s">
        <v>7</v>
      </c>
      <c r="C89" s="22">
        <f>(1+SQRT(SUMSQ((C84-$E$2),C85)/(SUMSQ((C84+$E$2),C85))))/(1-SQRT(SUMSQ((C84-$E$2),C85)/(SUMSQ((C84+$E$2),C85))))</f>
        <v>11.981513109628612</v>
      </c>
      <c r="D89" s="4">
        <f t="shared" ref="D89:AH89" si="83">(1+SQRT(SUMSQ((D84-$E$2),D85)/(SUMSQ((D84+$E$2),D85))))/(1-SQRT(SUMSQ((D84-$E$2),D85)/(SUMSQ((D84+$E$2),D85))))</f>
        <v>16.765733227744668</v>
      </c>
      <c r="E89" s="4">
        <f t="shared" si="83"/>
        <v>24.648127460448165</v>
      </c>
      <c r="F89" s="4">
        <f t="shared" si="83"/>
        <v>35.234392723192791</v>
      </c>
      <c r="G89" s="4">
        <f t="shared" si="83"/>
        <v>48.368310610874602</v>
      </c>
      <c r="H89" s="13">
        <f t="shared" si="83"/>
        <v>63.663501145044542</v>
      </c>
      <c r="I89" s="4">
        <f t="shared" si="83"/>
        <v>5.0232767189100338</v>
      </c>
      <c r="J89" s="4">
        <f t="shared" si="83"/>
        <v>5.2197564183086334</v>
      </c>
      <c r="K89" s="4">
        <f t="shared" si="83"/>
        <v>5.9098269114212059</v>
      </c>
      <c r="L89" s="4">
        <f t="shared" si="83"/>
        <v>7.0638955801599153</v>
      </c>
      <c r="M89" s="4">
        <f t="shared" si="83"/>
        <v>8.6241082862285676</v>
      </c>
      <c r="N89" s="4">
        <f t="shared" si="83"/>
        <v>9.5647055214281451</v>
      </c>
      <c r="O89" s="13">
        <f t="shared" si="83"/>
        <v>11.7033170850353</v>
      </c>
      <c r="P89" s="4">
        <f t="shared" si="83"/>
        <v>3.2217203639043417</v>
      </c>
      <c r="Q89" s="4">
        <f t="shared" si="83"/>
        <v>2.8986352353912546</v>
      </c>
      <c r="R89" s="4">
        <f t="shared" si="83"/>
        <v>2.7937883488351107</v>
      </c>
      <c r="S89" s="4">
        <f t="shared" si="83"/>
        <v>2.907476103515291</v>
      </c>
      <c r="T89" s="4">
        <f t="shared" si="83"/>
        <v>3.2232251769132838</v>
      </c>
      <c r="U89" s="4">
        <f t="shared" si="83"/>
        <v>3.719626827243784</v>
      </c>
      <c r="V89" s="4">
        <f t="shared" si="83"/>
        <v>4.0315634272040306</v>
      </c>
      <c r="W89" s="13">
        <f t="shared" si="83"/>
        <v>4.7693454784082769</v>
      </c>
      <c r="X89" s="4">
        <f t="shared" si="83"/>
        <v>2.6022641849948651</v>
      </c>
      <c r="Y89" s="4">
        <f t="shared" si="83"/>
        <v>2.1583412345864588</v>
      </c>
      <c r="Z89" s="4">
        <f t="shared" si="83"/>
        <v>1.84536406957443</v>
      </c>
      <c r="AA89" s="4">
        <f t="shared" si="83"/>
        <v>1.6799333136123684</v>
      </c>
      <c r="AB89" s="4">
        <f t="shared" si="83"/>
        <v>1.6922030619560997</v>
      </c>
      <c r="AC89" s="4">
        <f t="shared" si="83"/>
        <v>1.8735091345737329</v>
      </c>
      <c r="AD89" s="4">
        <f t="shared" si="83"/>
        <v>2.1828260037490428</v>
      </c>
      <c r="AE89" s="4">
        <f t="shared" si="83"/>
        <v>5.1110712002270091</v>
      </c>
      <c r="AF89" s="4">
        <f t="shared" si="83"/>
        <v>9.9009614639538892</v>
      </c>
      <c r="AG89" s="4">
        <f t="shared" si="83"/>
        <v>12.215287381181133</v>
      </c>
      <c r="AH89" s="13">
        <f t="shared" si="83"/>
        <v>13.438421454615781</v>
      </c>
    </row>
    <row r="90" spans="1:34" x14ac:dyDescent="0.55000000000000004">
      <c r="A90" s="9">
        <f t="shared" si="81"/>
        <v>5.3072600000000003</v>
      </c>
      <c r="B90" t="s">
        <v>8</v>
      </c>
      <c r="C90" s="22">
        <f>(1+SQRT(SUMSQ((C84-$F$2),C85)/(SUMSQ((C84+$F$2),C85))))/(1-SQRT(SUMSQ((C84-$F$2),C85)/(SUMSQ((C84+$F$2),C85))))</f>
        <v>8.9925978596138183</v>
      </c>
      <c r="D90" s="4">
        <f t="shared" ref="D90:AH90" si="84">(1+SQRT(SUMSQ((D84-$F$2),D85)/(SUMSQ((D84+$F$2),D85))))/(1-SQRT(SUMSQ((D84-$F$2),D85)/(SUMSQ((D84+$F$2),D85))))</f>
        <v>12.576341841541037</v>
      </c>
      <c r="E90" s="4">
        <f t="shared" si="84"/>
        <v>18.488836876536197</v>
      </c>
      <c r="F90" s="4">
        <f t="shared" si="84"/>
        <v>26.432493013643363</v>
      </c>
      <c r="G90" s="4">
        <f t="shared" si="84"/>
        <v>36.291360850264006</v>
      </c>
      <c r="H90" s="13">
        <f t="shared" si="84"/>
        <v>47.776647456876802</v>
      </c>
      <c r="I90" s="4">
        <f t="shared" si="84"/>
        <v>3.8083382316400947</v>
      </c>
      <c r="J90" s="4">
        <f t="shared" si="84"/>
        <v>3.9313921702231016</v>
      </c>
      <c r="K90" s="4">
        <f t="shared" si="84"/>
        <v>4.4381987406676053</v>
      </c>
      <c r="L90" s="4">
        <f t="shared" si="84"/>
        <v>5.3001258658863373</v>
      </c>
      <c r="M90" s="4">
        <f t="shared" si="84"/>
        <v>6.4694785149792606</v>
      </c>
      <c r="N90" s="4">
        <f t="shared" si="84"/>
        <v>7.174990548722036</v>
      </c>
      <c r="O90" s="13">
        <f t="shared" si="84"/>
        <v>8.7798458051497317</v>
      </c>
      <c r="P90" s="4">
        <f t="shared" si="84"/>
        <v>2.5699916383766603</v>
      </c>
      <c r="Q90" s="4">
        <f t="shared" si="84"/>
        <v>2.265946869719401</v>
      </c>
      <c r="R90" s="4">
        <f t="shared" si="84"/>
        <v>2.1373141776746407</v>
      </c>
      <c r="S90" s="4">
        <f t="shared" si="84"/>
        <v>2.1933061696026876</v>
      </c>
      <c r="T90" s="4">
        <f t="shared" si="84"/>
        <v>2.4192094362503069</v>
      </c>
      <c r="U90" s="4">
        <f t="shared" si="84"/>
        <v>2.7897268691067514</v>
      </c>
      <c r="V90" s="4">
        <f t="shared" si="84"/>
        <v>3.0239476760328037</v>
      </c>
      <c r="W90" s="13">
        <f t="shared" si="84"/>
        <v>3.5780223322040778</v>
      </c>
      <c r="X90" s="4">
        <f t="shared" si="84"/>
        <v>2.3235457489684417</v>
      </c>
      <c r="Y90" s="4">
        <f t="shared" si="84"/>
        <v>1.9145579215632291</v>
      </c>
      <c r="Z90" s="4">
        <f t="shared" si="84"/>
        <v>1.5905827456470618</v>
      </c>
      <c r="AA90" s="4">
        <f t="shared" si="84"/>
        <v>1.3588734815410313</v>
      </c>
      <c r="AB90" s="4">
        <f t="shared" si="84"/>
        <v>1.281902438338663</v>
      </c>
      <c r="AC90" s="4">
        <f t="shared" si="84"/>
        <v>1.4075183569172933</v>
      </c>
      <c r="AD90" s="4">
        <f t="shared" si="84"/>
        <v>1.6536556118853938</v>
      </c>
      <c r="AE90" s="4">
        <f t="shared" si="84"/>
        <v>3.8568074275191289</v>
      </c>
      <c r="AF90" s="4">
        <f t="shared" si="84"/>
        <v>7.4262565008102577</v>
      </c>
      <c r="AG90" s="4">
        <f t="shared" si="84"/>
        <v>9.1633256762438897</v>
      </c>
      <c r="AH90" s="13">
        <f t="shared" si="84"/>
        <v>10.084917716188421</v>
      </c>
    </row>
    <row r="91" spans="1:34" x14ac:dyDescent="0.55000000000000004">
      <c r="A91" s="9">
        <f t="shared" si="81"/>
        <v>5.3072600000000003</v>
      </c>
      <c r="B91" t="s">
        <v>9</v>
      </c>
      <c r="C91" s="23">
        <f>(1+SQRT(SUMSQ((C84-$G$2),C85)/(SUMSQ((C84+$G$2),C85))))/(1-SQRT(SUMSQ((C84-$G$2),C85)/(SUMSQ((C84+$G$2),C85))))</f>
        <v>6.0076391954960977</v>
      </c>
      <c r="D91" s="24">
        <f t="shared" ref="D91:AH91" si="85">(1+SQRT(SUMSQ((D84-$G$2),D85)/(SUMSQ((D84+$G$2),D85))))/(1-SQRT(SUMSQ((D84-$G$2),D85)/(SUMSQ((D84+$G$2),D85))))</f>
        <v>8.3881593339632303</v>
      </c>
      <c r="E91" s="24">
        <f t="shared" si="85"/>
        <v>12.331138669931237</v>
      </c>
      <c r="F91" s="24">
        <f t="shared" si="85"/>
        <v>17.634451885473553</v>
      </c>
      <c r="G91" s="24">
        <f t="shared" si="85"/>
        <v>24.223092518208471</v>
      </c>
      <c r="H91" s="25">
        <f t="shared" si="85"/>
        <v>31.906418343605321</v>
      </c>
      <c r="I91" s="24">
        <f t="shared" si="85"/>
        <v>2.6269036028545503</v>
      </c>
      <c r="J91" s="24">
        <f t="shared" si="85"/>
        <v>2.656446958385656</v>
      </c>
      <c r="K91" s="24">
        <f t="shared" si="85"/>
        <v>2.9709680416610165</v>
      </c>
      <c r="L91" s="24">
        <f t="shared" si="85"/>
        <v>3.5378893212503386</v>
      </c>
      <c r="M91" s="24">
        <f t="shared" si="85"/>
        <v>4.3157604968669654</v>
      </c>
      <c r="N91" s="24">
        <f t="shared" si="85"/>
        <v>4.7862059965855188</v>
      </c>
      <c r="O91" s="25">
        <f t="shared" si="85"/>
        <v>5.8578231102326086</v>
      </c>
      <c r="P91" s="24">
        <f t="shared" si="85"/>
        <v>2.0832023994089215</v>
      </c>
      <c r="Q91" s="24">
        <f t="shared" si="85"/>
        <v>1.7594130544359554</v>
      </c>
      <c r="R91" s="24">
        <f t="shared" si="85"/>
        <v>1.5524586367321949</v>
      </c>
      <c r="S91" s="24">
        <f t="shared" si="85"/>
        <v>1.5014036547381602</v>
      </c>
      <c r="T91" s="24">
        <f t="shared" si="85"/>
        <v>1.6178043968299269</v>
      </c>
      <c r="U91" s="24">
        <f t="shared" si="85"/>
        <v>1.8598346880977343</v>
      </c>
      <c r="V91" s="24">
        <f t="shared" si="85"/>
        <v>2.016617316853635</v>
      </c>
      <c r="W91" s="25">
        <f t="shared" si="85"/>
        <v>2.3875863290988679</v>
      </c>
      <c r="X91" s="24">
        <f t="shared" si="85"/>
        <v>2.3980096808872498</v>
      </c>
      <c r="Y91" s="24">
        <f t="shared" si="85"/>
        <v>2.0278894320427163</v>
      </c>
      <c r="Z91" s="24">
        <f t="shared" si="85"/>
        <v>1.7123655302822638</v>
      </c>
      <c r="AA91" s="24">
        <f t="shared" si="85"/>
        <v>1.4435587886383834</v>
      </c>
      <c r="AB91" s="24">
        <f t="shared" si="85"/>
        <v>1.2228951489692506</v>
      </c>
      <c r="AC91" s="24">
        <f t="shared" si="85"/>
        <v>1.0891927291482639</v>
      </c>
      <c r="AD91" s="24">
        <f t="shared" si="85"/>
        <v>1.2036982875918714</v>
      </c>
      <c r="AE91" s="24">
        <f t="shared" si="85"/>
        <v>2.6217725456998417</v>
      </c>
      <c r="AF91" s="24">
        <f t="shared" si="85"/>
        <v>4.9518900041987388</v>
      </c>
      <c r="AG91" s="24">
        <f t="shared" si="85"/>
        <v>6.1125000126358175</v>
      </c>
      <c r="AH91" s="25">
        <f t="shared" si="85"/>
        <v>6.7350973090314987</v>
      </c>
    </row>
    <row r="92" spans="1:34" x14ac:dyDescent="0.55000000000000004">
      <c r="A92" s="8">
        <v>11</v>
      </c>
      <c r="B92" s="5" t="s">
        <v>2</v>
      </c>
      <c r="C92">
        <v>1377.1220000000001</v>
      </c>
      <c r="D92">
        <v>2050.5610000000001</v>
      </c>
      <c r="E92">
        <v>2963.585</v>
      </c>
      <c r="F92">
        <v>3720.4029999999998</v>
      </c>
      <c r="G92">
        <v>3580.2220000000002</v>
      </c>
      <c r="H92" s="1">
        <v>2710.011</v>
      </c>
      <c r="I92">
        <v>497.86349999999999</v>
      </c>
      <c r="J92">
        <v>596.73599999999999</v>
      </c>
      <c r="K92">
        <v>721.43899999999996</v>
      </c>
      <c r="L92">
        <v>881.50779999999997</v>
      </c>
      <c r="M92">
        <v>1080.77</v>
      </c>
      <c r="N92">
        <v>1198.3989999999999</v>
      </c>
      <c r="O92" s="1">
        <v>1459.279</v>
      </c>
      <c r="P92">
        <v>250.4716</v>
      </c>
      <c r="Q92">
        <v>280.19279999999998</v>
      </c>
      <c r="R92">
        <v>315.46289999999999</v>
      </c>
      <c r="S92">
        <v>357.61099999999999</v>
      </c>
      <c r="T92">
        <v>408.32319999999999</v>
      </c>
      <c r="U92">
        <v>469.67290000000003</v>
      </c>
      <c r="V92">
        <v>505.39</v>
      </c>
      <c r="W92" s="1">
        <v>588.04920000000004</v>
      </c>
      <c r="X92">
        <v>153.0565</v>
      </c>
      <c r="Y92">
        <v>165.69319999999999</v>
      </c>
      <c r="Z92">
        <v>180.14490000000001</v>
      </c>
      <c r="AA92">
        <v>196.9032</v>
      </c>
      <c r="AB92">
        <v>216.36779999999999</v>
      </c>
      <c r="AC92">
        <v>239.22370000000001</v>
      </c>
      <c r="AD92">
        <v>265.9126</v>
      </c>
      <c r="AE92">
        <v>503.59179999999998</v>
      </c>
      <c r="AF92">
        <v>1143.808</v>
      </c>
      <c r="AG92">
        <v>1546.2819999999999</v>
      </c>
      <c r="AH92" s="1">
        <v>1713.7429999999999</v>
      </c>
    </row>
    <row r="93" spans="1:34" x14ac:dyDescent="0.55000000000000004">
      <c r="A93" s="9">
        <f>A92</f>
        <v>11</v>
      </c>
      <c r="B93" t="s">
        <v>3</v>
      </c>
      <c r="C93">
        <v>-403.83569999999997</v>
      </c>
      <c r="D93">
        <v>-297.34589999999997</v>
      </c>
      <c r="E93">
        <v>-580.71339999999998</v>
      </c>
      <c r="F93">
        <v>-1587.114</v>
      </c>
      <c r="G93">
        <v>-2963.9369999999999</v>
      </c>
      <c r="H93" s="1">
        <v>-3764.174</v>
      </c>
      <c r="I93">
        <v>-250.21960000000001</v>
      </c>
      <c r="J93">
        <v>-183.10560000000001</v>
      </c>
      <c r="K93">
        <v>-120.36020000000001</v>
      </c>
      <c r="L93">
        <v>-69.203400000000002</v>
      </c>
      <c r="M93">
        <v>-45.217880000000001</v>
      </c>
      <c r="N93">
        <v>-50.059280000000001</v>
      </c>
      <c r="O93" s="1">
        <v>-114.232</v>
      </c>
      <c r="P93">
        <v>-181.26679999999999</v>
      </c>
      <c r="Q93">
        <v>-142.35120000000001</v>
      </c>
      <c r="R93">
        <v>-101.10939999999999</v>
      </c>
      <c r="S93">
        <v>-58.021700000000003</v>
      </c>
      <c r="T93">
        <v>-13.464</v>
      </c>
      <c r="U93">
        <v>31.87585</v>
      </c>
      <c r="V93">
        <v>54.272860000000001</v>
      </c>
      <c r="W93" s="1">
        <v>97.716999999999999</v>
      </c>
      <c r="X93">
        <v>-135.0393</v>
      </c>
      <c r="Y93">
        <v>-106.78060000000001</v>
      </c>
      <c r="Z93">
        <v>-77.344639999999998</v>
      </c>
      <c r="AA93">
        <v>-46.115499999999997</v>
      </c>
      <c r="AB93">
        <v>-13.165240000000001</v>
      </c>
      <c r="AC93">
        <v>21.8627</v>
      </c>
      <c r="AD93">
        <v>58.678510000000003</v>
      </c>
      <c r="AE93">
        <v>272.80040000000002</v>
      </c>
      <c r="AF93">
        <v>375.9683</v>
      </c>
      <c r="AG93">
        <v>155.78370000000001</v>
      </c>
      <c r="AH93" s="1">
        <v>-72.661100000000005</v>
      </c>
    </row>
    <row r="94" spans="1:34" x14ac:dyDescent="0.55000000000000004">
      <c r="A94" s="34">
        <f>A93/180</f>
        <v>6.1111111111111109E-2</v>
      </c>
      <c r="B94" t="s">
        <v>4</v>
      </c>
      <c r="C94" s="19">
        <f t="shared" ref="C94" si="86">SQRT(SUMSQ(C92,C93))</f>
        <v>1435.112635119101</v>
      </c>
      <c r="D94" s="20">
        <f t="shared" ref="D94:AH94" si="87">SQRT(SUMSQ(D92,D93))</f>
        <v>2072.0074804323972</v>
      </c>
      <c r="E94" s="20">
        <f t="shared" si="87"/>
        <v>3019.944387760238</v>
      </c>
      <c r="F94" s="20">
        <f t="shared" si="87"/>
        <v>4044.7903940012761</v>
      </c>
      <c r="G94" s="20">
        <f t="shared" si="87"/>
        <v>4647.8932979633901</v>
      </c>
      <c r="H94" s="21">
        <f t="shared" si="87"/>
        <v>4638.2287052706879</v>
      </c>
      <c r="I94" s="20">
        <f t="shared" si="87"/>
        <v>557.20544941377773</v>
      </c>
      <c r="J94" s="20">
        <f t="shared" si="87"/>
        <v>624.19669531915974</v>
      </c>
      <c r="K94" s="20">
        <f t="shared" si="87"/>
        <v>731.41015064397345</v>
      </c>
      <c r="L94" s="20">
        <f t="shared" si="87"/>
        <v>884.2200586010249</v>
      </c>
      <c r="M94" s="20">
        <f t="shared" si="87"/>
        <v>1081.7155123098191</v>
      </c>
      <c r="N94" s="20">
        <f t="shared" si="87"/>
        <v>1199.4440773604738</v>
      </c>
      <c r="O94" s="21">
        <f t="shared" si="87"/>
        <v>1463.7431979910273</v>
      </c>
      <c r="P94" s="20">
        <f t="shared" si="87"/>
        <v>309.18226855497392</v>
      </c>
      <c r="Q94" s="20">
        <f t="shared" si="87"/>
        <v>314.2799219060613</v>
      </c>
      <c r="R94" s="20">
        <f t="shared" si="87"/>
        <v>331.27021001709466</v>
      </c>
      <c r="S94" s="20">
        <f t="shared" si="87"/>
        <v>362.28737901269761</v>
      </c>
      <c r="T94" s="20">
        <f t="shared" si="87"/>
        <v>408.54511985121053</v>
      </c>
      <c r="U94" s="20">
        <f t="shared" si="87"/>
        <v>470.75333541848914</v>
      </c>
      <c r="V94" s="20">
        <f t="shared" si="87"/>
        <v>508.29577554075695</v>
      </c>
      <c r="W94" s="21">
        <f t="shared" si="87"/>
        <v>596.11280283989879</v>
      </c>
      <c r="X94" s="20">
        <f t="shared" si="87"/>
        <v>204.11248060013381</v>
      </c>
      <c r="Y94" s="20">
        <f t="shared" si="87"/>
        <v>197.1200980686647</v>
      </c>
      <c r="Z94" s="20">
        <f t="shared" si="87"/>
        <v>196.04687789592469</v>
      </c>
      <c r="AA94" s="20">
        <f t="shared" si="87"/>
        <v>202.23132672879836</v>
      </c>
      <c r="AB94" s="20">
        <f t="shared" si="87"/>
        <v>216.76795985822628</v>
      </c>
      <c r="AC94" s="20">
        <f t="shared" si="87"/>
        <v>240.22064085540194</v>
      </c>
      <c r="AD94" s="20">
        <f t="shared" si="87"/>
        <v>272.30989400787496</v>
      </c>
      <c r="AE94" s="20">
        <f t="shared" si="87"/>
        <v>572.73445790121616</v>
      </c>
      <c r="AF94" s="20">
        <f t="shared" si="87"/>
        <v>1204.0136641537297</v>
      </c>
      <c r="AG94" s="20">
        <f t="shared" si="87"/>
        <v>1554.1095793764641</v>
      </c>
      <c r="AH94" s="21">
        <f t="shared" si="87"/>
        <v>1715.2826896760225</v>
      </c>
    </row>
    <row r="95" spans="1:34" x14ac:dyDescent="0.55000000000000004">
      <c r="A95" s="9">
        <v>5.86592</v>
      </c>
      <c r="B95" t="s">
        <v>5</v>
      </c>
      <c r="C95" s="22">
        <f>(1+SQRT(SUMSQ((C92-$C$2),C93)/(SUMSQ((C92+$C$2),C93))))/(1-SQRT(SUMSQ((C92-$C$2),C93)/(SUMSQ((C92+$C$2),C93))))</f>
        <v>29.913783339093747</v>
      </c>
      <c r="D95" s="4">
        <f t="shared" ref="D95:AH95" si="88">(1+SQRT(SUMSQ((D92-$C$2),D93)/(SUMSQ((D92+$C$2),D93))))/(1-SQRT(SUMSQ((D92-$C$2),D93)/(SUMSQ((D92+$C$2),D93))))</f>
        <v>41.874067764031345</v>
      </c>
      <c r="E95" s="4">
        <f t="shared" si="88"/>
        <v>61.548135591349997</v>
      </c>
      <c r="F95" s="4">
        <f t="shared" si="88"/>
        <v>87.951301488681992</v>
      </c>
      <c r="G95" s="4">
        <f t="shared" si="88"/>
        <v>120.6848559415656</v>
      </c>
      <c r="H95" s="13">
        <f t="shared" si="88"/>
        <v>158.78025689398157</v>
      </c>
      <c r="I95" s="4">
        <f t="shared" si="88"/>
        <v>12.492794116434711</v>
      </c>
      <c r="J95" s="4">
        <f t="shared" si="88"/>
        <v>13.065674350241853</v>
      </c>
      <c r="K95" s="4">
        <f t="shared" si="88"/>
        <v>14.832267645269132</v>
      </c>
      <c r="L95" s="4">
        <f t="shared" si="88"/>
        <v>17.739161793948949</v>
      </c>
      <c r="M95" s="4">
        <f t="shared" si="88"/>
        <v>21.653318049694739</v>
      </c>
      <c r="N95" s="4">
        <f t="shared" si="88"/>
        <v>24.009874121915267</v>
      </c>
      <c r="O95" s="13">
        <f t="shared" si="88"/>
        <v>29.364629976066169</v>
      </c>
      <c r="P95" s="4">
        <f t="shared" si="88"/>
        <v>7.702897089958733</v>
      </c>
      <c r="Q95" s="4">
        <f t="shared" si="88"/>
        <v>7.0876367026687159</v>
      </c>
      <c r="R95" s="4">
        <f t="shared" si="88"/>
        <v>6.9724679529302866</v>
      </c>
      <c r="S95" s="4">
        <f t="shared" si="88"/>
        <v>7.3441521666767633</v>
      </c>
      <c r="T95" s="4">
        <f t="shared" si="88"/>
        <v>8.17547822095265</v>
      </c>
      <c r="U95" s="4">
        <f t="shared" si="88"/>
        <v>9.4372187712067088</v>
      </c>
      <c r="V95" s="4">
        <f t="shared" si="88"/>
        <v>10.225503966846428</v>
      </c>
      <c r="W95" s="13">
        <f t="shared" si="88"/>
        <v>12.088040052831806</v>
      </c>
      <c r="X95" s="4">
        <f t="shared" si="88"/>
        <v>5.5918348291254523</v>
      </c>
      <c r="Y95" s="4">
        <f t="shared" si="88"/>
        <v>4.7828357729248996</v>
      </c>
      <c r="Z95" s="4">
        <f t="shared" si="88"/>
        <v>4.3127343963703746</v>
      </c>
      <c r="AA95" s="4">
        <f t="shared" si="88"/>
        <v>4.1680862317110163</v>
      </c>
      <c r="AB95" s="4">
        <f t="shared" si="88"/>
        <v>4.3442773016751559</v>
      </c>
      <c r="AC95" s="4">
        <f t="shared" si="88"/>
        <v>4.826243638561805</v>
      </c>
      <c r="AD95" s="4">
        <f t="shared" si="88"/>
        <v>5.5862423647956065</v>
      </c>
      <c r="AE95" s="4">
        <f t="shared" si="88"/>
        <v>13.050065487633212</v>
      </c>
      <c r="AF95" s="4">
        <f t="shared" si="88"/>
        <v>25.352035534796851</v>
      </c>
      <c r="AG95" s="4">
        <f t="shared" si="88"/>
        <v>31.239860912061886</v>
      </c>
      <c r="AH95" s="13">
        <f t="shared" si="88"/>
        <v>34.336527652600466</v>
      </c>
    </row>
    <row r="96" spans="1:34" x14ac:dyDescent="0.55000000000000004">
      <c r="A96" s="9">
        <f t="shared" ref="A96:A99" si="89">A95</f>
        <v>5.86592</v>
      </c>
      <c r="B96" t="s">
        <v>6</v>
      </c>
      <c r="C96" s="22">
        <f>(1+SQRT(SUMSQ((C92-$D$2),C93)/(SUMSQ((C92+$D$2),C93))))/(1-SQRT(SUMSQ((C92-$D$2),C93)/(SUMSQ((C92+$D$2),C93))))</f>
        <v>14.961228346466639</v>
      </c>
      <c r="D96" s="4">
        <f t="shared" ref="D96:AH96" si="90">(1+SQRT(SUMSQ((D92-$D$2),D93)/(SUMSQ((D92+$D$2),D93))))/(1-SQRT(SUMSQ((D92-$D$2),D93)/(SUMSQ((D92+$D$2),D93))))</f>
        <v>20.937789268864652</v>
      </c>
      <c r="E96" s="4">
        <f t="shared" si="90"/>
        <v>30.775004803350111</v>
      </c>
      <c r="F96" s="4">
        <f t="shared" si="90"/>
        <v>43.978756564080221</v>
      </c>
      <c r="G96" s="4">
        <f t="shared" si="90"/>
        <v>60.35094966676332</v>
      </c>
      <c r="H96" s="13">
        <f t="shared" si="90"/>
        <v>79.408359484931466</v>
      </c>
      <c r="I96" s="4">
        <f t="shared" si="90"/>
        <v>6.277771639732693</v>
      </c>
      <c r="J96" s="4">
        <f t="shared" si="90"/>
        <v>6.5439768298650627</v>
      </c>
      <c r="K96" s="4">
        <f t="shared" si="90"/>
        <v>7.4190142059223945</v>
      </c>
      <c r="L96" s="4">
        <f t="shared" si="90"/>
        <v>8.870110447179778</v>
      </c>
      <c r="M96" s="4">
        <f t="shared" si="90"/>
        <v>10.826781590965792</v>
      </c>
      <c r="N96" s="4">
        <f t="shared" si="90"/>
        <v>12.005047024054907</v>
      </c>
      <c r="O96" s="13">
        <f t="shared" si="90"/>
        <v>14.682629829508477</v>
      </c>
      <c r="P96" s="4">
        <f t="shared" si="90"/>
        <v>3.9634915362430938</v>
      </c>
      <c r="Q96" s="4">
        <f t="shared" si="90"/>
        <v>3.6046143725745479</v>
      </c>
      <c r="R96" s="4">
        <f t="shared" si="90"/>
        <v>3.5108599608258642</v>
      </c>
      <c r="S96" s="4">
        <f t="shared" si="90"/>
        <v>3.6779953121304398</v>
      </c>
      <c r="T96" s="4">
        <f t="shared" si="90"/>
        <v>4.0879545233686114</v>
      </c>
      <c r="U96" s="4">
        <f t="shared" si="90"/>
        <v>4.7193846688709753</v>
      </c>
      <c r="V96" s="4">
        <f t="shared" si="90"/>
        <v>5.1145281150762987</v>
      </c>
      <c r="W96" s="13">
        <f t="shared" si="90"/>
        <v>6.0475678428001389</v>
      </c>
      <c r="X96" s="4">
        <f t="shared" si="90"/>
        <v>3.047175910853015</v>
      </c>
      <c r="Y96" s="4">
        <f t="shared" si="90"/>
        <v>2.5576125421464768</v>
      </c>
      <c r="Z96" s="4">
        <f t="shared" si="90"/>
        <v>2.2427540850057723</v>
      </c>
      <c r="AA96" s="4">
        <f t="shared" si="90"/>
        <v>2.1112461568334275</v>
      </c>
      <c r="AB96" s="4">
        <f t="shared" si="90"/>
        <v>2.1738515696334217</v>
      </c>
      <c r="AC96" s="4">
        <f t="shared" si="90"/>
        <v>2.4163968367076065</v>
      </c>
      <c r="AD96" s="4">
        <f t="shared" si="90"/>
        <v>2.8086287091663706</v>
      </c>
      <c r="AE96" s="4">
        <f t="shared" si="90"/>
        <v>6.5598339910550187</v>
      </c>
      <c r="AF96" s="4">
        <f t="shared" si="90"/>
        <v>12.682461447924979</v>
      </c>
      <c r="AG96" s="4">
        <f t="shared" si="90"/>
        <v>15.620420327541709</v>
      </c>
      <c r="AH96" s="13">
        <f t="shared" si="90"/>
        <v>17.168342692796628</v>
      </c>
    </row>
    <row r="97" spans="1:34" x14ac:dyDescent="0.55000000000000004">
      <c r="A97" s="9">
        <f t="shared" si="89"/>
        <v>5.86592</v>
      </c>
      <c r="B97" t="s">
        <v>7</v>
      </c>
      <c r="C97" s="22">
        <f>(1+SQRT(SUMSQ((C92-$E$2),C93)/(SUMSQ((C92+$E$2),C93))))/(1-SQRT(SUMSQ((C92-$E$2),C93)/(SUMSQ((C92+$E$2),C93))))</f>
        <v>9.9790142260816932</v>
      </c>
      <c r="D97" s="4">
        <f t="shared" ref="D97:AH97" si="91">(1+SQRT(SUMSQ((D92-$E$2),D93)/(SUMSQ((D92+$E$2),D93))))/(1-SQRT(SUMSQ((D92-$E$2),D93)/(SUMSQ((D92+$E$2),D93))))</f>
        <v>13.959369346525078</v>
      </c>
      <c r="E97" s="4">
        <f t="shared" si="91"/>
        <v>20.517713192179897</v>
      </c>
      <c r="F97" s="4">
        <f t="shared" si="91"/>
        <v>29.32262552562733</v>
      </c>
      <c r="G97" s="4">
        <f t="shared" si="91"/>
        <v>40.243440196647576</v>
      </c>
      <c r="H97" s="13">
        <f t="shared" si="91"/>
        <v>52.959169456352726</v>
      </c>
      <c r="I97" s="4">
        <f t="shared" si="91"/>
        <v>4.2218974523679735</v>
      </c>
      <c r="J97" s="4">
        <f t="shared" si="91"/>
        <v>4.3756364671440542</v>
      </c>
      <c r="K97" s="4">
        <f t="shared" si="91"/>
        <v>4.9493310427441832</v>
      </c>
      <c r="L97" s="4">
        <f t="shared" si="91"/>
        <v>5.9140107490142899</v>
      </c>
      <c r="M97" s="4">
        <f t="shared" si="91"/>
        <v>7.2179929475597353</v>
      </c>
      <c r="N97" s="4">
        <f t="shared" si="91"/>
        <v>8.0034885863151697</v>
      </c>
      <c r="O97" s="13">
        <f t="shared" si="91"/>
        <v>9.7887729897132107</v>
      </c>
      <c r="P97" s="4">
        <f t="shared" si="91"/>
        <v>2.7840457764221762</v>
      </c>
      <c r="Q97" s="4">
        <f t="shared" si="91"/>
        <v>2.4826419178843517</v>
      </c>
      <c r="R97" s="4">
        <f t="shared" si="91"/>
        <v>2.3732612711709646</v>
      </c>
      <c r="S97" s="4">
        <f t="shared" si="91"/>
        <v>2.45973506753367</v>
      </c>
      <c r="T97" s="4">
        <f t="shared" si="91"/>
        <v>2.7255754604344564</v>
      </c>
      <c r="U97" s="4">
        <f t="shared" si="91"/>
        <v>3.1472038833388467</v>
      </c>
      <c r="V97" s="4">
        <f t="shared" si="91"/>
        <v>3.4118238430917556</v>
      </c>
      <c r="W97" s="13">
        <f t="shared" si="91"/>
        <v>4.0358833146637103</v>
      </c>
      <c r="X97" s="4">
        <f t="shared" si="91"/>
        <v>2.3733479494257774</v>
      </c>
      <c r="Y97" s="4">
        <f t="shared" si="91"/>
        <v>1.9579284504078049</v>
      </c>
      <c r="Z97" s="4">
        <f t="shared" si="91"/>
        <v>1.648344094350094</v>
      </c>
      <c r="AA97" s="4">
        <f t="shared" si="91"/>
        <v>1.4629240096576479</v>
      </c>
      <c r="AB97" s="4">
        <f t="shared" si="91"/>
        <v>1.452667678880289</v>
      </c>
      <c r="AC97" s="4">
        <f t="shared" si="91"/>
        <v>1.6165852181535958</v>
      </c>
      <c r="AD97" s="4">
        <f t="shared" si="91"/>
        <v>1.8956438133459266</v>
      </c>
      <c r="AE97" s="4">
        <f t="shared" si="91"/>
        <v>4.413765258854963</v>
      </c>
      <c r="AF97" s="4">
        <f t="shared" si="91"/>
        <v>8.4622241382964649</v>
      </c>
      <c r="AG97" s="4">
        <f t="shared" si="91"/>
        <v>10.414162356145161</v>
      </c>
      <c r="AH97" s="13">
        <f t="shared" si="91"/>
        <v>11.445650023804165</v>
      </c>
    </row>
    <row r="98" spans="1:34" x14ac:dyDescent="0.55000000000000004">
      <c r="A98" s="9">
        <f t="shared" si="89"/>
        <v>5.86592</v>
      </c>
      <c r="B98" t="s">
        <v>8</v>
      </c>
      <c r="C98" s="22">
        <f>(1+SQRT(SUMSQ((C92-$F$2),C93)/(SUMSQ((C92+$F$2),C93))))/(1-SQRT(SUMSQ((C92-$F$2),C93)/(SUMSQ((C92+$F$2),C93))))</f>
        <v>7.4894352851385566</v>
      </c>
      <c r="D98" s="4">
        <f t="shared" ref="D98:AH98" si="92">(1+SQRT(SUMSQ((D92-$F$2),D93)/(SUMSQ((D92+$F$2),D93))))/(1-SQRT(SUMSQ((D92-$F$2),D93)/(SUMSQ((D92+$F$2),D93))))</f>
        <v>10.470418448226416</v>
      </c>
      <c r="E98" s="4">
        <f t="shared" si="92"/>
        <v>15.389383867578163</v>
      </c>
      <c r="F98" s="4">
        <f t="shared" si="92"/>
        <v>21.99560198624048</v>
      </c>
      <c r="G98" s="4">
        <f t="shared" si="92"/>
        <v>30.192535781526111</v>
      </c>
      <c r="H98" s="13">
        <f t="shared" si="92"/>
        <v>39.740663494558945</v>
      </c>
      <c r="I98" s="4">
        <f t="shared" si="92"/>
        <v>3.2081092319320685</v>
      </c>
      <c r="J98" s="4">
        <f t="shared" si="92"/>
        <v>3.2964008257212876</v>
      </c>
      <c r="K98" s="4">
        <f t="shared" si="92"/>
        <v>3.7156902913568119</v>
      </c>
      <c r="L98" s="4">
        <f t="shared" si="92"/>
        <v>4.436167491593876</v>
      </c>
      <c r="M98" s="4">
        <f t="shared" si="92"/>
        <v>5.4136440464647082</v>
      </c>
      <c r="N98" s="4">
        <f t="shared" si="92"/>
        <v>6.0027493237626315</v>
      </c>
      <c r="O98" s="13">
        <f t="shared" si="92"/>
        <v>7.3419557570216147</v>
      </c>
      <c r="P98" s="4">
        <f t="shared" si="92"/>
        <v>2.265330831147522</v>
      </c>
      <c r="Q98" s="4">
        <f t="shared" si="92"/>
        <v>1.9683152411460083</v>
      </c>
      <c r="R98" s="4">
        <f t="shared" si="92"/>
        <v>1.8255597714299241</v>
      </c>
      <c r="S98" s="4">
        <f t="shared" si="92"/>
        <v>1.8554339990350075</v>
      </c>
      <c r="T98" s="4">
        <f t="shared" si="92"/>
        <v>2.0445351376488463</v>
      </c>
      <c r="U98" s="4">
        <f t="shared" si="92"/>
        <v>2.3615607895153543</v>
      </c>
      <c r="V98" s="4">
        <f t="shared" si="92"/>
        <v>2.5614162629121924</v>
      </c>
      <c r="W98" s="13">
        <f t="shared" si="92"/>
        <v>3.0316938779323541</v>
      </c>
      <c r="X98" s="4">
        <f t="shared" si="92"/>
        <v>2.2165537668807525</v>
      </c>
      <c r="Y98" s="4">
        <f t="shared" si="92"/>
        <v>1.8344730167812875</v>
      </c>
      <c r="Z98" s="4">
        <f t="shared" si="92"/>
        <v>1.5183863578054853</v>
      </c>
      <c r="AA98" s="4">
        <f t="shared" si="92"/>
        <v>1.2616038109164942</v>
      </c>
      <c r="AB98" s="4">
        <f t="shared" si="92"/>
        <v>1.106203271846945</v>
      </c>
      <c r="AC98" s="4">
        <f t="shared" si="92"/>
        <v>1.2274473591926338</v>
      </c>
      <c r="AD98" s="4">
        <f t="shared" si="92"/>
        <v>1.4628222267318682</v>
      </c>
      <c r="AE98" s="4">
        <f t="shared" si="92"/>
        <v>3.3560273801251466</v>
      </c>
      <c r="AF98" s="4">
        <f t="shared" si="92"/>
        <v>6.3544254994992846</v>
      </c>
      <c r="AG98" s="4">
        <f t="shared" si="92"/>
        <v>7.8112052132900072</v>
      </c>
      <c r="AH98" s="13">
        <f t="shared" si="92"/>
        <v>8.5843311137250105</v>
      </c>
    </row>
    <row r="99" spans="1:34" x14ac:dyDescent="0.55000000000000004">
      <c r="A99" s="9">
        <f t="shared" si="89"/>
        <v>5.86592</v>
      </c>
      <c r="B99" t="s">
        <v>9</v>
      </c>
      <c r="C99" s="23">
        <f>(1+SQRT(SUMSQ((C92-$G$2),C93)/(SUMSQ((C92+$G$2),C93))))/(1-SQRT(SUMSQ((C92-$G$2),C93)/(SUMSQ((C92+$G$2),C93))))</f>
        <v>5.0031212519954451</v>
      </c>
      <c r="D99" s="24">
        <f t="shared" ref="D99:AH99" si="93">(1+SQRT(SUMSQ((D92-$G$2),D93)/(SUMSQ((D92+$G$2),D93))))/(1-SQRT(SUMSQ((D92-$G$2),D93)/(SUMSQ((D92+$G$2),D93))))</f>
        <v>6.9820036177498412</v>
      </c>
      <c r="E99" s="24">
        <f t="shared" si="93"/>
        <v>10.261697581551296</v>
      </c>
      <c r="F99" s="24">
        <f t="shared" si="93"/>
        <v>14.67067858832362</v>
      </c>
      <c r="G99" s="24">
        <f t="shared" si="93"/>
        <v>20.147355442611918</v>
      </c>
      <c r="H99" s="25">
        <f t="shared" si="93"/>
        <v>26.534364479497295</v>
      </c>
      <c r="I99" s="24">
        <f t="shared" si="93"/>
        <v>2.2336028185239769</v>
      </c>
      <c r="J99" s="24">
        <f t="shared" si="93"/>
        <v>2.2308861052753151</v>
      </c>
      <c r="K99" s="24">
        <f t="shared" si="93"/>
        <v>2.4851807332520899</v>
      </c>
      <c r="L99" s="24">
        <f t="shared" si="93"/>
        <v>2.9588225715049097</v>
      </c>
      <c r="M99" s="24">
        <f t="shared" si="93"/>
        <v>3.6093982181057958</v>
      </c>
      <c r="N99" s="24">
        <f t="shared" si="93"/>
        <v>4.0020986369302145</v>
      </c>
      <c r="O99" s="25">
        <f t="shared" si="93"/>
        <v>4.8953767828428303</v>
      </c>
      <c r="P99" s="24">
        <f t="shared" si="93"/>
        <v>1.959620074411111</v>
      </c>
      <c r="Q99" s="24">
        <f t="shared" si="93"/>
        <v>1.6335885677280029</v>
      </c>
      <c r="R99" s="24">
        <f t="shared" si="93"/>
        <v>1.3923263807264175</v>
      </c>
      <c r="S99" s="24">
        <f t="shared" si="93"/>
        <v>1.2827285943849562</v>
      </c>
      <c r="T99" s="24">
        <f t="shared" si="93"/>
        <v>1.3642842101220771</v>
      </c>
      <c r="U99" s="24">
        <f t="shared" si="93"/>
        <v>1.577693094114343</v>
      </c>
      <c r="V99" s="24">
        <f t="shared" si="93"/>
        <v>1.7143505796328193</v>
      </c>
      <c r="W99" s="25">
        <f t="shared" si="93"/>
        <v>2.0324292800274657</v>
      </c>
      <c r="X99" s="24">
        <f t="shared" si="93"/>
        <v>2.461063868500688</v>
      </c>
      <c r="Y99" s="24">
        <f t="shared" si="93"/>
        <v>2.1207323570278485</v>
      </c>
      <c r="Z99" s="24">
        <f t="shared" si="93"/>
        <v>1.8300759082480245</v>
      </c>
      <c r="AA99" s="24">
        <f t="shared" si="93"/>
        <v>1.5850363751475647</v>
      </c>
      <c r="AB99" s="24">
        <f t="shared" si="93"/>
        <v>1.3920688817026077</v>
      </c>
      <c r="AC99" s="24">
        <f t="shared" si="93"/>
        <v>1.2719090928130008</v>
      </c>
      <c r="AD99" s="24">
        <f t="shared" si="93"/>
        <v>1.2708560173496477</v>
      </c>
      <c r="AE99" s="24">
        <f t="shared" si="93"/>
        <v>2.3395162355535803</v>
      </c>
      <c r="AF99" s="24">
        <f t="shared" si="93"/>
        <v>4.2517100444053595</v>
      </c>
      <c r="AG99" s="24">
        <f t="shared" si="93"/>
        <v>5.2086133708099549</v>
      </c>
      <c r="AH99" s="25">
        <f t="shared" si="93"/>
        <v>5.7230698978994363</v>
      </c>
    </row>
    <row r="100" spans="1:34" x14ac:dyDescent="0.55000000000000004">
      <c r="A100" s="8">
        <v>12</v>
      </c>
      <c r="B100" s="5" t="s">
        <v>2</v>
      </c>
      <c r="C100">
        <v>1199.1890000000001</v>
      </c>
      <c r="D100">
        <v>1765.431</v>
      </c>
      <c r="E100">
        <v>2590.049</v>
      </c>
      <c r="F100">
        <v>3497.2109999999998</v>
      </c>
      <c r="G100">
        <v>3799.2040000000002</v>
      </c>
      <c r="H100" s="1">
        <v>3143.3229999999999</v>
      </c>
      <c r="I100">
        <v>440.03680000000003</v>
      </c>
      <c r="J100">
        <v>521.88520000000005</v>
      </c>
      <c r="K100">
        <v>624.399</v>
      </c>
      <c r="L100">
        <v>755.78470000000004</v>
      </c>
      <c r="M100">
        <v>920.83579999999995</v>
      </c>
      <c r="N100">
        <v>1019.951</v>
      </c>
      <c r="O100" s="1">
        <v>1248.501</v>
      </c>
      <c r="P100">
        <v>224.55019999999999</v>
      </c>
      <c r="Q100">
        <v>249.0479</v>
      </c>
      <c r="R100">
        <v>277.81529999999998</v>
      </c>
      <c r="S100">
        <v>311.81950000000001</v>
      </c>
      <c r="T100">
        <v>352.31689999999998</v>
      </c>
      <c r="U100">
        <v>400.81110000000001</v>
      </c>
      <c r="V100">
        <v>428.86520000000002</v>
      </c>
      <c r="W100" s="1">
        <v>493.37630000000001</v>
      </c>
      <c r="X100">
        <v>139.44800000000001</v>
      </c>
      <c r="Y100">
        <v>149.76910000000001</v>
      </c>
      <c r="Z100">
        <v>161.47730000000001</v>
      </c>
      <c r="AA100">
        <v>174.91820000000001</v>
      </c>
      <c r="AB100">
        <v>190.37430000000001</v>
      </c>
      <c r="AC100">
        <v>208.31540000000001</v>
      </c>
      <c r="AD100">
        <v>229.01410000000001</v>
      </c>
      <c r="AE100">
        <v>404.95299999999997</v>
      </c>
      <c r="AF100">
        <v>865.64710000000002</v>
      </c>
      <c r="AG100">
        <v>1212.155</v>
      </c>
      <c r="AH100" s="1">
        <v>1416.3389999999999</v>
      </c>
    </row>
    <row r="101" spans="1:34" x14ac:dyDescent="0.55000000000000004">
      <c r="A101" s="9">
        <f>A100</f>
        <v>12</v>
      </c>
      <c r="B101" t="s">
        <v>3</v>
      </c>
      <c r="C101">
        <v>-284.6635</v>
      </c>
      <c r="D101">
        <v>-115.49760000000001</v>
      </c>
      <c r="E101">
        <v>-199.2936</v>
      </c>
      <c r="F101">
        <v>-887.03890000000001</v>
      </c>
      <c r="G101">
        <v>-2228.3629999999998</v>
      </c>
      <c r="H101" s="1">
        <v>-3351.3229999999999</v>
      </c>
      <c r="I101">
        <v>-201.3038</v>
      </c>
      <c r="J101">
        <v>-135.18809999999999</v>
      </c>
      <c r="K101">
        <v>-69.857820000000004</v>
      </c>
      <c r="L101">
        <v>-9.0470900000000007</v>
      </c>
      <c r="M101">
        <v>37.172820000000002</v>
      </c>
      <c r="N101">
        <v>50.939959999999999</v>
      </c>
      <c r="O101" s="1">
        <v>44.033830000000002</v>
      </c>
      <c r="P101">
        <v>-153.64949999999999</v>
      </c>
      <c r="Q101">
        <v>-117.3616</v>
      </c>
      <c r="R101">
        <v>-78.845789999999994</v>
      </c>
      <c r="S101">
        <v>-38.386539999999997</v>
      </c>
      <c r="T101">
        <v>3.9116070000000001</v>
      </c>
      <c r="U101">
        <v>47.824210000000001</v>
      </c>
      <c r="V101">
        <v>70.098020000000005</v>
      </c>
      <c r="W101" s="1">
        <v>115.05710000000001</v>
      </c>
      <c r="X101">
        <v>-118.06950000000001</v>
      </c>
      <c r="Y101">
        <v>-91.893479999999997</v>
      </c>
      <c r="Z101">
        <v>-64.758679999999998</v>
      </c>
      <c r="AA101">
        <v>-36.106180000000002</v>
      </c>
      <c r="AB101">
        <v>-6.003457</v>
      </c>
      <c r="AC101">
        <v>25.88391</v>
      </c>
      <c r="AD101">
        <v>59.322429999999997</v>
      </c>
      <c r="AE101">
        <v>257.7115</v>
      </c>
      <c r="AF101">
        <v>454.06180000000001</v>
      </c>
      <c r="AG101">
        <v>422.07139999999998</v>
      </c>
      <c r="AH101" s="1">
        <v>329.97910000000002</v>
      </c>
    </row>
    <row r="102" spans="1:34" x14ac:dyDescent="0.55000000000000004">
      <c r="A102" s="34">
        <f>A101/180</f>
        <v>6.6666666666666666E-2</v>
      </c>
      <c r="B102" t="s">
        <v>4</v>
      </c>
      <c r="C102" s="19">
        <f t="shared" ref="C102" si="94">SQRT(SUMSQ(C100,C101))</f>
        <v>1232.5127041751944</v>
      </c>
      <c r="D102" s="20">
        <f t="shared" ref="D102:AH102" si="95">SQRT(SUMSQ(D100,D101))</f>
        <v>1769.2049941617167</v>
      </c>
      <c r="E102" s="20">
        <f t="shared" si="95"/>
        <v>2597.7050951564847</v>
      </c>
      <c r="F102" s="20">
        <f t="shared" si="95"/>
        <v>3607.9527143013124</v>
      </c>
      <c r="G102" s="20">
        <f t="shared" si="95"/>
        <v>4404.4923309485966</v>
      </c>
      <c r="H102" s="21">
        <f t="shared" si="95"/>
        <v>4594.7628157129066</v>
      </c>
      <c r="I102" s="20">
        <f t="shared" si="95"/>
        <v>483.89627529944886</v>
      </c>
      <c r="J102" s="20">
        <f t="shared" si="95"/>
        <v>539.11036380378562</v>
      </c>
      <c r="K102" s="20">
        <f t="shared" si="95"/>
        <v>628.29469695052524</v>
      </c>
      <c r="L102" s="20">
        <f t="shared" si="95"/>
        <v>755.83884697173255</v>
      </c>
      <c r="M102" s="20">
        <f t="shared" si="95"/>
        <v>921.58580127321432</v>
      </c>
      <c r="N102" s="20">
        <f t="shared" si="95"/>
        <v>1021.2222686202067</v>
      </c>
      <c r="O102" s="21">
        <f t="shared" si="95"/>
        <v>1249.2772811451703</v>
      </c>
      <c r="P102" s="20">
        <f t="shared" si="95"/>
        <v>272.08631198627023</v>
      </c>
      <c r="Q102" s="20">
        <f t="shared" si="95"/>
        <v>275.3154584271831</v>
      </c>
      <c r="R102" s="20">
        <f t="shared" si="95"/>
        <v>288.78711798626699</v>
      </c>
      <c r="S102" s="20">
        <f t="shared" si="95"/>
        <v>314.17340281032955</v>
      </c>
      <c r="T102" s="20">
        <f t="shared" si="95"/>
        <v>352.33861368707863</v>
      </c>
      <c r="U102" s="20">
        <f t="shared" si="95"/>
        <v>403.65417493856557</v>
      </c>
      <c r="V102" s="20">
        <f t="shared" si="95"/>
        <v>434.55620140432978</v>
      </c>
      <c r="W102" s="21">
        <f t="shared" si="95"/>
        <v>506.61455729390565</v>
      </c>
      <c r="X102" s="20">
        <f t="shared" si="95"/>
        <v>182.71877718026138</v>
      </c>
      <c r="Y102" s="20">
        <f t="shared" si="95"/>
        <v>175.71338873665945</v>
      </c>
      <c r="Z102" s="20">
        <f t="shared" si="95"/>
        <v>173.9787488477613</v>
      </c>
      <c r="AA102" s="20">
        <f t="shared" si="95"/>
        <v>178.60580316840884</v>
      </c>
      <c r="AB102" s="20">
        <f t="shared" si="95"/>
        <v>190.46893604060702</v>
      </c>
      <c r="AC102" s="20">
        <f t="shared" si="95"/>
        <v>209.91732342531452</v>
      </c>
      <c r="AD102" s="20">
        <f t="shared" si="95"/>
        <v>236.57262880543664</v>
      </c>
      <c r="AE102" s="20">
        <f t="shared" si="95"/>
        <v>480.00223899608011</v>
      </c>
      <c r="AF102" s="20">
        <f t="shared" si="95"/>
        <v>977.50550891422085</v>
      </c>
      <c r="AG102" s="20">
        <f t="shared" si="95"/>
        <v>1283.5357457908835</v>
      </c>
      <c r="AH102" s="21">
        <f t="shared" si="95"/>
        <v>1454.2703907313144</v>
      </c>
    </row>
    <row r="103" spans="1:34" x14ac:dyDescent="0.55000000000000004">
      <c r="A103" s="9">
        <v>6.4245799999999997</v>
      </c>
      <c r="B103" t="s">
        <v>5</v>
      </c>
      <c r="C103" s="22">
        <f>(1+SQRT(SUMSQ((C100-$C$2),C101)/(SUMSQ((C100+$C$2),C101))))/(1-SQRT(SUMSQ((C100-$C$2),C101)/(SUMSQ((C100+$C$2),C101))))</f>
        <v>25.337476120008802</v>
      </c>
      <c r="D103" s="4">
        <f t="shared" ref="D103:AH103" si="96">(1+SQRT(SUMSQ((D100-$C$2),D101)/(SUMSQ((D100+$C$2),D101))))/(1-SQRT(SUMSQ((D100-$C$2),D101)/(SUMSQ((D100+$C$2),D101))))</f>
        <v>35.459861917707819</v>
      </c>
      <c r="E103" s="4">
        <f t="shared" si="96"/>
        <v>52.107790094893566</v>
      </c>
      <c r="F103" s="4">
        <f t="shared" si="96"/>
        <v>74.444887251846524</v>
      </c>
      <c r="G103" s="4">
        <f t="shared" si="96"/>
        <v>102.12767025209052</v>
      </c>
      <c r="H103" s="13">
        <f t="shared" si="96"/>
        <v>134.33665830890445</v>
      </c>
      <c r="I103" s="4">
        <f t="shared" si="96"/>
        <v>10.662385717990611</v>
      </c>
      <c r="J103" s="4">
        <f t="shared" si="96"/>
        <v>11.144154477412572</v>
      </c>
      <c r="K103" s="4">
        <f t="shared" si="96"/>
        <v>12.645290167388374</v>
      </c>
      <c r="L103" s="4">
        <f t="shared" si="96"/>
        <v>15.117869476427346</v>
      </c>
      <c r="M103" s="4">
        <f t="shared" si="96"/>
        <v>18.446816870520145</v>
      </c>
      <c r="N103" s="4">
        <f t="shared" si="96"/>
        <v>20.450024701418847</v>
      </c>
      <c r="O103" s="13">
        <f t="shared" si="96"/>
        <v>25.001130733866454</v>
      </c>
      <c r="P103" s="4">
        <f t="shared" si="96"/>
        <v>6.6663721763017305</v>
      </c>
      <c r="Q103" s="4">
        <f t="shared" si="96"/>
        <v>6.1245576228876981</v>
      </c>
      <c r="R103" s="4">
        <f t="shared" si="96"/>
        <v>6.017642623990775</v>
      </c>
      <c r="S103" s="4">
        <f t="shared" si="96"/>
        <v>6.3333565188013941</v>
      </c>
      <c r="T103" s="4">
        <f t="shared" si="96"/>
        <v>7.047224425163761</v>
      </c>
      <c r="U103" s="4">
        <f t="shared" si="96"/>
        <v>8.1321263087596769</v>
      </c>
      <c r="V103" s="4">
        <f t="shared" si="96"/>
        <v>8.8095277246528241</v>
      </c>
      <c r="W103" s="13">
        <f t="shared" si="96"/>
        <v>10.40943630545731</v>
      </c>
      <c r="X103" s="4">
        <f t="shared" si="96"/>
        <v>4.9446476344970742</v>
      </c>
      <c r="Y103" s="4">
        <f t="shared" si="96"/>
        <v>4.2199150359118978</v>
      </c>
      <c r="Z103" s="4">
        <f t="shared" si="96"/>
        <v>3.7951047102563313</v>
      </c>
      <c r="AA103" s="4">
        <f t="shared" si="96"/>
        <v>3.6600505903871707</v>
      </c>
      <c r="AB103" s="4">
        <f t="shared" si="96"/>
        <v>3.8115525972131614</v>
      </c>
      <c r="AC103" s="4">
        <f t="shared" si="96"/>
        <v>4.2344963781976466</v>
      </c>
      <c r="AD103" s="4">
        <f t="shared" si="96"/>
        <v>4.901938734097337</v>
      </c>
      <c r="AE103" s="4">
        <f t="shared" si="96"/>
        <v>11.415072115206973</v>
      </c>
      <c r="AF103" s="4">
        <f t="shared" si="96"/>
        <v>22.088852465979016</v>
      </c>
      <c r="AG103" s="4">
        <f t="shared" si="96"/>
        <v>27.186864849257361</v>
      </c>
      <c r="AH103" s="13">
        <f t="shared" si="96"/>
        <v>29.866172249284222</v>
      </c>
    </row>
    <row r="104" spans="1:34" x14ac:dyDescent="0.55000000000000004">
      <c r="A104" s="9">
        <f t="shared" ref="A104:A107" si="97">A103</f>
        <v>6.4245799999999997</v>
      </c>
      <c r="B104" t="s">
        <v>6</v>
      </c>
      <c r="C104" s="22">
        <f>(1+SQRT(SUMSQ((C100-$D$2),C101)/(SUMSQ((C100+$D$2),C101))))/(1-SQRT(SUMSQ((C100-$D$2),C101)/(SUMSQ((C100+$D$2),C101))))</f>
        <v>12.672100427185709</v>
      </c>
      <c r="D104" s="4">
        <f t="shared" ref="D104:AH104" si="98">(1+SQRT(SUMSQ((D100-$D$2),D101)/(SUMSQ((D100+$D$2),D101))))/(1-SQRT(SUMSQ((D100-$D$2),D101)/(SUMSQ((D100+$D$2),D101))))</f>
        <v>17.73011273186437</v>
      </c>
      <c r="E104" s="4">
        <f t="shared" si="98"/>
        <v>26.054065797376186</v>
      </c>
      <c r="F104" s="4">
        <f t="shared" si="98"/>
        <v>37.223741089017359</v>
      </c>
      <c r="G104" s="4">
        <f t="shared" si="98"/>
        <v>51.068890543496586</v>
      </c>
      <c r="H104" s="13">
        <f t="shared" si="98"/>
        <v>67.181026091138222</v>
      </c>
      <c r="I104" s="4">
        <f t="shared" si="98"/>
        <v>5.3620304534336691</v>
      </c>
      <c r="J104" s="4">
        <f t="shared" si="98"/>
        <v>5.581489945844476</v>
      </c>
      <c r="K104" s="4">
        <f t="shared" si="98"/>
        <v>6.324177675404643</v>
      </c>
      <c r="L104" s="4">
        <f t="shared" si="98"/>
        <v>7.5589492725468039</v>
      </c>
      <c r="M104" s="4">
        <f t="shared" si="98"/>
        <v>9.2235429196634655</v>
      </c>
      <c r="N104" s="4">
        <f t="shared" si="98"/>
        <v>10.225197521359256</v>
      </c>
      <c r="O104" s="13">
        <f t="shared" si="98"/>
        <v>12.500640600407989</v>
      </c>
      <c r="P104" s="4">
        <f t="shared" si="98"/>
        <v>3.4525493994611276</v>
      </c>
      <c r="Q104" s="4">
        <f t="shared" si="98"/>
        <v>3.1250715780698002</v>
      </c>
      <c r="R104" s="4">
        <f t="shared" si="98"/>
        <v>3.0320657042084775</v>
      </c>
      <c r="S104" s="4">
        <f t="shared" si="98"/>
        <v>3.1707681086819215</v>
      </c>
      <c r="T104" s="4">
        <f t="shared" si="98"/>
        <v>3.5236413344795738</v>
      </c>
      <c r="U104" s="4">
        <f t="shared" si="98"/>
        <v>4.0689016879064059</v>
      </c>
      <c r="V104" s="4">
        <f t="shared" si="98"/>
        <v>4.4096240153825317</v>
      </c>
      <c r="W104" s="13">
        <f t="shared" si="98"/>
        <v>5.2129347580139918</v>
      </c>
      <c r="X104" s="4">
        <f t="shared" si="98"/>
        <v>2.7472820287946051</v>
      </c>
      <c r="Y104" s="4">
        <f t="shared" si="98"/>
        <v>2.2931287564574152</v>
      </c>
      <c r="Z104" s="4">
        <f t="shared" si="98"/>
        <v>1.9916718505372264</v>
      </c>
      <c r="AA104" s="4">
        <f t="shared" si="98"/>
        <v>1.8568652322539081</v>
      </c>
      <c r="AB104" s="4">
        <f t="shared" si="98"/>
        <v>1.9063562514787273</v>
      </c>
      <c r="AC104" s="4">
        <f t="shared" si="98"/>
        <v>2.1247029493485412</v>
      </c>
      <c r="AD104" s="4">
        <f t="shared" si="98"/>
        <v>2.4766970211720962</v>
      </c>
      <c r="AE104" s="4">
        <f t="shared" si="98"/>
        <v>5.7630244752872244</v>
      </c>
      <c r="AF104" s="4">
        <f t="shared" si="98"/>
        <v>11.063313640312114</v>
      </c>
      <c r="AG104" s="4">
        <f t="shared" si="98"/>
        <v>13.600168433032119</v>
      </c>
      <c r="AH104" s="13">
        <f t="shared" si="98"/>
        <v>14.935827795619829</v>
      </c>
    </row>
    <row r="105" spans="1:34" x14ac:dyDescent="0.55000000000000004">
      <c r="A105" s="9">
        <f t="shared" si="97"/>
        <v>6.4245799999999997</v>
      </c>
      <c r="B105" t="s">
        <v>7</v>
      </c>
      <c r="C105" s="22">
        <f>(1+SQRT(SUMSQ((C100-$E$2),C101)/(SUMSQ((C100+$E$2),C101))))/(1-SQRT(SUMSQ((C100-$E$2),C101)/(SUMSQ((C100+$E$2),C101))))</f>
        <v>8.4518500808397512</v>
      </c>
      <c r="D105" s="4">
        <f t="shared" ref="D105:AH105" si="99">(1+SQRT(SUMSQ((D100-$E$2),D101)/(SUMSQ((D100+$E$2),D101))))/(1-SQRT(SUMSQ((D100-$E$2),D101)/(SUMSQ((D100+$E$2),D101))))</f>
        <v>11.820278418797137</v>
      </c>
      <c r="E105" s="4">
        <f t="shared" si="99"/>
        <v>17.369567481227129</v>
      </c>
      <c r="F105" s="4">
        <f t="shared" si="99"/>
        <v>24.817271102435196</v>
      </c>
      <c r="G105" s="4">
        <f t="shared" si="99"/>
        <v>34.051548469927475</v>
      </c>
      <c r="H105" s="13">
        <f t="shared" si="99"/>
        <v>44.801464687235431</v>
      </c>
      <c r="I105" s="4">
        <f t="shared" si="99"/>
        <v>3.6115030570742581</v>
      </c>
      <c r="J105" s="4">
        <f t="shared" si="99"/>
        <v>3.7321728011565698</v>
      </c>
      <c r="K105" s="4">
        <f t="shared" si="99"/>
        <v>4.2179115119849575</v>
      </c>
      <c r="L105" s="4">
        <f t="shared" si="99"/>
        <v>5.0393162527349453</v>
      </c>
      <c r="M105" s="4">
        <f t="shared" si="99"/>
        <v>6.1491816484296882</v>
      </c>
      <c r="N105" s="4">
        <f t="shared" si="99"/>
        <v>6.8170081147932704</v>
      </c>
      <c r="O105" s="13">
        <f t="shared" si="99"/>
        <v>8.3338450785155871</v>
      </c>
      <c r="P105" s="4">
        <f t="shared" si="99"/>
        <v>2.4592833725269458</v>
      </c>
      <c r="Q105" s="4">
        <f t="shared" si="99"/>
        <v>2.1706190950118978</v>
      </c>
      <c r="R105" s="4">
        <f t="shared" si="99"/>
        <v>2.0544636863566175</v>
      </c>
      <c r="S105" s="4">
        <f t="shared" si="99"/>
        <v>2.1195497047245406</v>
      </c>
      <c r="T105" s="4">
        <f t="shared" si="99"/>
        <v>2.3491329463319683</v>
      </c>
      <c r="U105" s="4">
        <f t="shared" si="99"/>
        <v>2.7161951897307981</v>
      </c>
      <c r="V105" s="4">
        <f t="shared" si="99"/>
        <v>2.9457759309005009</v>
      </c>
      <c r="W105" s="13">
        <f t="shared" si="99"/>
        <v>3.4851493093899029</v>
      </c>
      <c r="X105" s="4">
        <f t="shared" si="99"/>
        <v>2.2216673717784885</v>
      </c>
      <c r="Y105" s="4">
        <f t="shared" si="99"/>
        <v>1.8292015626132268</v>
      </c>
      <c r="Z105" s="4">
        <f t="shared" si="99"/>
        <v>1.5212018475819975</v>
      </c>
      <c r="AA105" s="4">
        <f t="shared" si="99"/>
        <v>1.3099821981308937</v>
      </c>
      <c r="AB105" s="4">
        <f t="shared" si="99"/>
        <v>1.2724764382842046</v>
      </c>
      <c r="AC105" s="4">
        <f t="shared" si="99"/>
        <v>1.4318992738734053</v>
      </c>
      <c r="AD105" s="4">
        <f t="shared" si="99"/>
        <v>1.6937956879704796</v>
      </c>
      <c r="AE105" s="4">
        <f t="shared" si="99"/>
        <v>3.9075678517780039</v>
      </c>
      <c r="AF105" s="4">
        <f t="shared" si="99"/>
        <v>7.3968765471471682</v>
      </c>
      <c r="AG105" s="4">
        <f t="shared" si="99"/>
        <v>9.0743452514572898</v>
      </c>
      <c r="AH105" s="13">
        <f t="shared" si="99"/>
        <v>9.9602924108901174</v>
      </c>
    </row>
    <row r="106" spans="1:34" x14ac:dyDescent="0.55000000000000004">
      <c r="A106" s="9">
        <f t="shared" si="97"/>
        <v>6.4245799999999997</v>
      </c>
      <c r="B106" t="s">
        <v>8</v>
      </c>
      <c r="C106" s="22">
        <f>(1+SQRT(SUMSQ((C100-$F$2),C101)/(SUMSQ((C100+$F$2),C101))))/(1-SQRT(SUMSQ((C100-$F$2),C101)/(SUMSQ((C100+$F$2),C101))))</f>
        <v>6.3429358054498417</v>
      </c>
      <c r="D106" s="4">
        <f t="shared" ref="D106:AH106" si="100">(1+SQRT(SUMSQ((D100-$F$2),D101)/(SUMSQ((D100+$F$2),D101))))/(1-SQRT(SUMSQ((D100-$F$2),D101)/(SUMSQ((D100+$F$2),D101))))</f>
        <v>8.8654243044302028</v>
      </c>
      <c r="E106" s="4">
        <f t="shared" si="100"/>
        <v>13.027376296235831</v>
      </c>
      <c r="F106" s="4">
        <f t="shared" si="100"/>
        <v>18.614472512856022</v>
      </c>
      <c r="G106" s="4">
        <f t="shared" si="100"/>
        <v>25.544570660747642</v>
      </c>
      <c r="H106" s="13">
        <f t="shared" si="100"/>
        <v>33.615928019592999</v>
      </c>
      <c r="I106" s="4">
        <f t="shared" si="100"/>
        <v>2.7517372800950106</v>
      </c>
      <c r="J106" s="4">
        <f t="shared" si="100"/>
        <v>2.812146007207883</v>
      </c>
      <c r="K106" s="4">
        <f t="shared" si="100"/>
        <v>3.1654729462376592</v>
      </c>
      <c r="L106" s="4">
        <f t="shared" si="100"/>
        <v>3.7795057563350039</v>
      </c>
      <c r="M106" s="4">
        <f t="shared" si="100"/>
        <v>4.6120528687123823</v>
      </c>
      <c r="N106" s="4">
        <f t="shared" si="100"/>
        <v>5.1129829120074914</v>
      </c>
      <c r="O106" s="13">
        <f t="shared" si="100"/>
        <v>6.2504744727448367</v>
      </c>
      <c r="P106" s="4">
        <f t="shared" si="100"/>
        <v>2.0516955469932818</v>
      </c>
      <c r="Q106" s="4">
        <f t="shared" si="100"/>
        <v>1.7550375075544791</v>
      </c>
      <c r="R106" s="4">
        <f t="shared" si="100"/>
        <v>1.5931940757447869</v>
      </c>
      <c r="S106" s="4">
        <f t="shared" si="100"/>
        <v>1.5985584787695337</v>
      </c>
      <c r="T106" s="4">
        <f t="shared" si="100"/>
        <v>1.7619048612213712</v>
      </c>
      <c r="U106" s="4">
        <f t="shared" si="100"/>
        <v>2.0418149004168167</v>
      </c>
      <c r="V106" s="4">
        <f t="shared" si="100"/>
        <v>2.2168752339994549</v>
      </c>
      <c r="W106" s="13">
        <f t="shared" si="100"/>
        <v>2.6255355383539496</v>
      </c>
      <c r="X106" s="4">
        <f t="shared" si="100"/>
        <v>2.170608566473716</v>
      </c>
      <c r="Y106" s="4">
        <f t="shared" si="100"/>
        <v>1.8152650514247104</v>
      </c>
      <c r="Z106" s="4">
        <f t="shared" si="100"/>
        <v>1.5163076710137409</v>
      </c>
      <c r="AA106" s="4">
        <f t="shared" si="100"/>
        <v>1.2642888396286183</v>
      </c>
      <c r="AB106" s="4">
        <f t="shared" si="100"/>
        <v>1.0598529403366048</v>
      </c>
      <c r="AC106" s="4">
        <f t="shared" si="100"/>
        <v>1.14235863347589</v>
      </c>
      <c r="AD106" s="4">
        <f t="shared" si="100"/>
        <v>1.3598207533748765</v>
      </c>
      <c r="AE106" s="4">
        <f t="shared" si="100"/>
        <v>3.0060197859731654</v>
      </c>
      <c r="AF106" s="4">
        <f t="shared" si="100"/>
        <v>5.5706187382450967</v>
      </c>
      <c r="AG106" s="4">
        <f t="shared" si="100"/>
        <v>6.8138347817389935</v>
      </c>
      <c r="AH106" s="13">
        <f t="shared" si="100"/>
        <v>7.4734910216310455</v>
      </c>
    </row>
    <row r="107" spans="1:34" x14ac:dyDescent="0.55000000000000004">
      <c r="A107" s="9">
        <f t="shared" si="97"/>
        <v>6.4245799999999997</v>
      </c>
      <c r="B107" t="s">
        <v>9</v>
      </c>
      <c r="C107" s="23">
        <f>(1+SQRT(SUMSQ((C100-$G$2),C101)/(SUMSQ((C100+$G$2),C101))))/(1-SQRT(SUMSQ((C100-$G$2),C101)/(SUMSQ((C100+$G$2),C101))))</f>
        <v>4.2366764147177909</v>
      </c>
      <c r="D107" s="24">
        <f t="shared" ref="D107:AH107" si="101">(1+SQRT(SUMSQ((D100-$G$2),D101)/(SUMSQ((D100+$G$2),D101))))/(1-SQRT(SUMSQ((D100-$G$2),D101)/(SUMSQ((D100+$G$2),D101))))</f>
        <v>5.9107023989540854</v>
      </c>
      <c r="E107" s="24">
        <f t="shared" si="101"/>
        <v>8.6853036402830437</v>
      </c>
      <c r="F107" s="24">
        <f t="shared" si="101"/>
        <v>12.412556209542846</v>
      </c>
      <c r="G107" s="24">
        <f t="shared" si="101"/>
        <v>17.040998780550588</v>
      </c>
      <c r="H107" s="25">
        <f t="shared" si="101"/>
        <v>22.438907542507369</v>
      </c>
      <c r="I107" s="24">
        <f t="shared" si="101"/>
        <v>1.9400748923449229</v>
      </c>
      <c r="J107" s="24">
        <f t="shared" si="101"/>
        <v>1.906726981925648</v>
      </c>
      <c r="K107" s="24">
        <f t="shared" si="101"/>
        <v>2.115040061083707</v>
      </c>
      <c r="L107" s="24">
        <f t="shared" si="101"/>
        <v>2.5197108283181167</v>
      </c>
      <c r="M107" s="24">
        <f t="shared" si="101"/>
        <v>3.0750474610919425</v>
      </c>
      <c r="N107" s="24">
        <f t="shared" si="101"/>
        <v>3.4091178326998119</v>
      </c>
      <c r="O107" s="25">
        <f t="shared" si="101"/>
        <v>4.1671635894215386</v>
      </c>
      <c r="P107" s="24">
        <f t="shared" si="101"/>
        <v>1.911922236625808</v>
      </c>
      <c r="Q107" s="24">
        <f t="shared" si="101"/>
        <v>1.5902786065348891</v>
      </c>
      <c r="R107" s="24">
        <f t="shared" si="101"/>
        <v>1.3268043170584651</v>
      </c>
      <c r="S107" s="24">
        <f t="shared" si="101"/>
        <v>1.1402268280439538</v>
      </c>
      <c r="T107" s="24">
        <f t="shared" si="101"/>
        <v>1.1749155745255344</v>
      </c>
      <c r="U107" s="24">
        <f t="shared" si="101"/>
        <v>1.3776849807348703</v>
      </c>
      <c r="V107" s="24">
        <f t="shared" si="101"/>
        <v>1.5010726216680088</v>
      </c>
      <c r="W107" s="25">
        <f t="shared" si="101"/>
        <v>1.7804151329662514</v>
      </c>
      <c r="X107" s="24">
        <f t="shared" si="101"/>
        <v>2.5585478474477212</v>
      </c>
      <c r="Y107" s="24">
        <f t="shared" si="101"/>
        <v>2.2447783687381508</v>
      </c>
      <c r="Z107" s="24">
        <f t="shared" si="101"/>
        <v>1.9768067703581067</v>
      </c>
      <c r="AA107" s="24">
        <f t="shared" si="101"/>
        <v>1.7523188108983387</v>
      </c>
      <c r="AB107" s="24">
        <f t="shared" si="101"/>
        <v>1.5768989959888007</v>
      </c>
      <c r="AC107" s="24">
        <f t="shared" si="101"/>
        <v>1.4605605458856916</v>
      </c>
      <c r="AD107" s="24">
        <f t="shared" si="101"/>
        <v>1.4206736827470665</v>
      </c>
      <c r="AE107" s="24">
        <f t="shared" si="101"/>
        <v>2.1782837852454104</v>
      </c>
      <c r="AF107" s="24">
        <f t="shared" si="101"/>
        <v>3.7599979421603993</v>
      </c>
      <c r="AG107" s="24">
        <f t="shared" si="101"/>
        <v>4.5585235732095057</v>
      </c>
      <c r="AH107" s="25">
        <f t="shared" si="101"/>
        <v>4.9887549936005948</v>
      </c>
    </row>
    <row r="108" spans="1:34" x14ac:dyDescent="0.55000000000000004">
      <c r="A108" s="8">
        <v>13</v>
      </c>
      <c r="B108" s="5" t="s">
        <v>2</v>
      </c>
      <c r="C108">
        <v>1050.107</v>
      </c>
      <c r="D108">
        <v>1522.6410000000001</v>
      </c>
      <c r="E108">
        <v>2235.7759999999998</v>
      </c>
      <c r="F108">
        <v>3158.3890000000001</v>
      </c>
      <c r="G108">
        <v>3821.0740000000001</v>
      </c>
      <c r="H108" s="1">
        <v>3533.7660000000001</v>
      </c>
      <c r="I108">
        <v>391.82209999999998</v>
      </c>
      <c r="J108">
        <v>460.01170000000002</v>
      </c>
      <c r="K108">
        <v>544.65920000000006</v>
      </c>
      <c r="L108">
        <v>652.47640000000001</v>
      </c>
      <c r="M108">
        <v>787.92</v>
      </c>
      <c r="N108">
        <v>869.73329999999999</v>
      </c>
      <c r="O108" s="1">
        <v>1061.8689999999999</v>
      </c>
      <c r="P108">
        <v>203.22470000000001</v>
      </c>
      <c r="Q108">
        <v>223.6328</v>
      </c>
      <c r="R108">
        <v>247.36770000000001</v>
      </c>
      <c r="S108">
        <v>275.13799999999998</v>
      </c>
      <c r="T108">
        <v>307.86700000000002</v>
      </c>
      <c r="U108">
        <v>346.65219999999999</v>
      </c>
      <c r="V108">
        <v>368.92950000000002</v>
      </c>
      <c r="W108" s="1">
        <v>419.74720000000002</v>
      </c>
      <c r="X108">
        <v>128.6113</v>
      </c>
      <c r="Y108">
        <v>137.14359999999999</v>
      </c>
      <c r="Z108">
        <v>146.7595</v>
      </c>
      <c r="AA108">
        <v>157.70609999999999</v>
      </c>
      <c r="AB108">
        <v>170.1832</v>
      </c>
      <c r="AC108">
        <v>184.52180000000001</v>
      </c>
      <c r="AD108">
        <v>200.89500000000001</v>
      </c>
      <c r="AE108">
        <v>334.19900000000001</v>
      </c>
      <c r="AF108">
        <v>662.50919999999996</v>
      </c>
      <c r="AG108">
        <v>917.64200000000005</v>
      </c>
      <c r="AH108" s="1">
        <v>1085.25</v>
      </c>
    </row>
    <row r="109" spans="1:34" x14ac:dyDescent="0.55000000000000004">
      <c r="A109" s="9">
        <f>A108</f>
        <v>13</v>
      </c>
      <c r="B109" t="s">
        <v>3</v>
      </c>
      <c r="C109">
        <v>-199.86930000000001</v>
      </c>
      <c r="D109">
        <v>2.4401999999999999</v>
      </c>
      <c r="E109">
        <v>52.048560000000002</v>
      </c>
      <c r="F109">
        <v>-341.00909999999999</v>
      </c>
      <c r="G109">
        <v>-1464.4390000000001</v>
      </c>
      <c r="H109" s="1">
        <v>-2806.7080000000001</v>
      </c>
      <c r="I109">
        <v>-164.35849999999999</v>
      </c>
      <c r="J109">
        <v>-100.6396</v>
      </c>
      <c r="K109">
        <v>-35.730980000000002</v>
      </c>
      <c r="L109">
        <v>28.748080000000002</v>
      </c>
      <c r="M109">
        <v>86.359319999999997</v>
      </c>
      <c r="N109">
        <v>110.6182</v>
      </c>
      <c r="O109" s="1">
        <v>139.00640000000001</v>
      </c>
      <c r="P109">
        <v>-132.28620000000001</v>
      </c>
      <c r="Q109">
        <v>-98.434529999999995</v>
      </c>
      <c r="R109">
        <v>-62.539679999999997</v>
      </c>
      <c r="S109">
        <v>-24.78154</v>
      </c>
      <c r="T109">
        <v>14.868779999999999</v>
      </c>
      <c r="U109">
        <v>56.410449999999997</v>
      </c>
      <c r="V109">
        <v>77.751810000000006</v>
      </c>
      <c r="W109" s="1">
        <v>121.624</v>
      </c>
      <c r="X109">
        <v>-104.9896</v>
      </c>
      <c r="Y109">
        <v>-80.53931</v>
      </c>
      <c r="Z109">
        <v>-55.320779999999999</v>
      </c>
      <c r="AA109">
        <v>-28.827559999999998</v>
      </c>
      <c r="AB109">
        <v>-1.1294420000000001</v>
      </c>
      <c r="AC109">
        <v>28.074729999999999</v>
      </c>
      <c r="AD109">
        <v>58.577129999999997</v>
      </c>
      <c r="AE109">
        <v>239.48330000000001</v>
      </c>
      <c r="AF109">
        <v>457.45569999999998</v>
      </c>
      <c r="AG109">
        <v>512.15129999999999</v>
      </c>
      <c r="AH109" s="1">
        <v>506.51459999999997</v>
      </c>
    </row>
    <row r="110" spans="1:34" x14ac:dyDescent="0.55000000000000004">
      <c r="A110" s="34">
        <f>A109/180</f>
        <v>7.2222222222222215E-2</v>
      </c>
      <c r="B110" t="s">
        <v>4</v>
      </c>
      <c r="C110" s="19">
        <f t="shared" ref="C110" si="102">SQRT(SUMSQ(C108,C109))</f>
        <v>1068.958581298401</v>
      </c>
      <c r="D110" s="20">
        <f t="shared" ref="D110:AH110" si="103">SQRT(SUMSQ(D108,D109))</f>
        <v>1522.6429553434516</v>
      </c>
      <c r="E110" s="20">
        <f t="shared" si="103"/>
        <v>2236.3817596229119</v>
      </c>
      <c r="F110" s="20">
        <f t="shared" si="103"/>
        <v>3176.7449191906817</v>
      </c>
      <c r="G110" s="20">
        <f t="shared" si="103"/>
        <v>4092.0884763402905</v>
      </c>
      <c r="H110" s="21">
        <f t="shared" si="103"/>
        <v>4512.7720904140506</v>
      </c>
      <c r="I110" s="20">
        <f t="shared" si="103"/>
        <v>424.89795783300724</v>
      </c>
      <c r="J110" s="20">
        <f t="shared" si="103"/>
        <v>470.8918062836197</v>
      </c>
      <c r="K110" s="20">
        <f t="shared" si="103"/>
        <v>545.82996168807051</v>
      </c>
      <c r="L110" s="20">
        <f t="shared" si="103"/>
        <v>653.10941247286155</v>
      </c>
      <c r="M110" s="20">
        <f t="shared" si="103"/>
        <v>792.63854218102608</v>
      </c>
      <c r="N110" s="20">
        <f t="shared" si="103"/>
        <v>876.73964168396651</v>
      </c>
      <c r="O110" s="21">
        <f t="shared" si="103"/>
        <v>1070.9288269544152</v>
      </c>
      <c r="P110" s="20">
        <f t="shared" si="103"/>
        <v>242.48694274234643</v>
      </c>
      <c r="Q110" s="20">
        <f t="shared" si="103"/>
        <v>244.33785202493883</v>
      </c>
      <c r="R110" s="20">
        <f t="shared" si="103"/>
        <v>255.15091725837948</v>
      </c>
      <c r="S110" s="20">
        <f t="shared" si="103"/>
        <v>276.25177604636605</v>
      </c>
      <c r="T110" s="20">
        <f t="shared" si="103"/>
        <v>308.225843023729</v>
      </c>
      <c r="U110" s="20">
        <f t="shared" si="103"/>
        <v>351.21202518427884</v>
      </c>
      <c r="V110" s="20">
        <f t="shared" si="103"/>
        <v>377.03357931161264</v>
      </c>
      <c r="W110" s="21">
        <f t="shared" si="103"/>
        <v>437.01271066622309</v>
      </c>
      <c r="X110" s="20">
        <f t="shared" si="103"/>
        <v>166.0231387362918</v>
      </c>
      <c r="Y110" s="20">
        <f t="shared" si="103"/>
        <v>159.04385394046543</v>
      </c>
      <c r="Z110" s="20">
        <f t="shared" si="103"/>
        <v>156.83985316257599</v>
      </c>
      <c r="AA110" s="20">
        <f t="shared" si="103"/>
        <v>160.31918847338144</v>
      </c>
      <c r="AB110" s="20">
        <f t="shared" si="103"/>
        <v>170.18694779997483</v>
      </c>
      <c r="AC110" s="20">
        <f t="shared" si="103"/>
        <v>186.64534588307555</v>
      </c>
      <c r="AD110" s="20">
        <f t="shared" si="103"/>
        <v>209.26079705486381</v>
      </c>
      <c r="AE110" s="20">
        <f t="shared" si="103"/>
        <v>411.14623016621471</v>
      </c>
      <c r="AF110" s="20">
        <f t="shared" si="103"/>
        <v>805.0988495502462</v>
      </c>
      <c r="AG110" s="20">
        <f t="shared" si="103"/>
        <v>1050.8880978751688</v>
      </c>
      <c r="AH110" s="21">
        <f t="shared" si="103"/>
        <v>1197.6329164285523</v>
      </c>
    </row>
    <row r="111" spans="1:34" x14ac:dyDescent="0.55000000000000004">
      <c r="A111" s="9">
        <v>6.9832400000000003</v>
      </c>
      <c r="B111" t="s">
        <v>5</v>
      </c>
      <c r="C111" s="22">
        <f>(1+SQRT(SUMSQ((C108-$C$2),C109)/(SUMSQ((C108+$C$2),C109))))/(1-SQRT(SUMSQ((C108-$C$2),C109)/(SUMSQ((C108+$C$2),C109))))</f>
        <v>21.764639855558734</v>
      </c>
      <c r="D111" s="4">
        <f t="shared" ref="D111:AH111" si="104">(1+SQRT(SUMSQ((D108-$C$2),D109)/(SUMSQ((D108+$C$2),D109))))/(1-SQRT(SUMSQ((D108-$C$2),D109)/(SUMSQ((D108+$C$2),D109))))</f>
        <v>30.452898298218098</v>
      </c>
      <c r="E111" s="4">
        <f t="shared" si="104"/>
        <v>44.739765786886984</v>
      </c>
      <c r="F111" s="4">
        <f t="shared" si="104"/>
        <v>63.904332849890757</v>
      </c>
      <c r="G111" s="4">
        <f t="shared" si="104"/>
        <v>87.648175977042683</v>
      </c>
      <c r="H111" s="13">
        <f t="shared" si="104"/>
        <v>115.2655781962689</v>
      </c>
      <c r="I111" s="4">
        <f t="shared" si="104"/>
        <v>9.2346396174057226</v>
      </c>
      <c r="J111" s="4">
        <f t="shared" si="104"/>
        <v>9.6456036466777686</v>
      </c>
      <c r="K111" s="4">
        <f t="shared" si="104"/>
        <v>10.940461500958884</v>
      </c>
      <c r="L111" s="4">
        <f t="shared" si="104"/>
        <v>13.075010129314466</v>
      </c>
      <c r="M111" s="4">
        <f t="shared" si="104"/>
        <v>15.948463089516478</v>
      </c>
      <c r="N111" s="4">
        <f t="shared" si="104"/>
        <v>17.676966587796827</v>
      </c>
      <c r="O111" s="13">
        <f t="shared" si="104"/>
        <v>21.602114062303912</v>
      </c>
      <c r="P111" s="4">
        <f t="shared" si="104"/>
        <v>5.8621368693969975</v>
      </c>
      <c r="Q111" s="4">
        <f t="shared" si="104"/>
        <v>5.3767940055738235</v>
      </c>
      <c r="R111" s="4">
        <f t="shared" si="104"/>
        <v>5.276177640169716</v>
      </c>
      <c r="S111" s="4">
        <f t="shared" si="104"/>
        <v>5.5489127168529171</v>
      </c>
      <c r="T111" s="4">
        <f t="shared" si="104"/>
        <v>6.1720902122591328</v>
      </c>
      <c r="U111" s="4">
        <f t="shared" si="104"/>
        <v>7.1204324769031633</v>
      </c>
      <c r="V111" s="4">
        <f t="shared" si="104"/>
        <v>7.7121756855061152</v>
      </c>
      <c r="W111" s="13">
        <f t="shared" si="104"/>
        <v>9.1091071866195481</v>
      </c>
      <c r="X111" s="4">
        <f t="shared" si="104"/>
        <v>4.4504254206440148</v>
      </c>
      <c r="Y111" s="4">
        <f t="shared" si="104"/>
        <v>3.7895223869199959</v>
      </c>
      <c r="Z111" s="4">
        <f t="shared" si="104"/>
        <v>3.3987164777805985</v>
      </c>
      <c r="AA111" s="4">
        <f t="shared" si="104"/>
        <v>3.2708235225211943</v>
      </c>
      <c r="AB111" s="4">
        <f t="shared" si="104"/>
        <v>3.4038280758368868</v>
      </c>
      <c r="AC111" s="4">
        <f t="shared" si="104"/>
        <v>3.7824590221850389</v>
      </c>
      <c r="AD111" s="4">
        <f t="shared" si="104"/>
        <v>4.3800792199098852</v>
      </c>
      <c r="AE111" s="4">
        <f t="shared" si="104"/>
        <v>10.167460057912558</v>
      </c>
      <c r="AF111" s="4">
        <f t="shared" si="104"/>
        <v>19.591981253438565</v>
      </c>
      <c r="AG111" s="4">
        <f t="shared" si="104"/>
        <v>24.082607328832221</v>
      </c>
      <c r="AH111" s="13">
        <f t="shared" si="104"/>
        <v>26.441325356982965</v>
      </c>
    </row>
    <row r="112" spans="1:34" x14ac:dyDescent="0.55000000000000004">
      <c r="A112" s="9">
        <f t="shared" ref="A112:A115" si="105">A111</f>
        <v>6.9832400000000003</v>
      </c>
      <c r="B112" t="s">
        <v>6</v>
      </c>
      <c r="C112" s="22">
        <f>(1+SQRT(SUMSQ((C108-$D$2),C109)/(SUMSQ((C108+$D$2),C109))))/(1-SQRT(SUMSQ((C108-$D$2),C109)/(SUMSQ((C108+$D$2),C109))))</f>
        <v>10.884843396704836</v>
      </c>
      <c r="D112" s="4">
        <f t="shared" ref="D112:AH112" si="106">(1+SQRT(SUMSQ((D108-$D$2),D109)/(SUMSQ((D108+$D$2),D109))))/(1-SQRT(SUMSQ((D108-$D$2),D109)/(SUMSQ((D108+$D$2),D109))))</f>
        <v>15.226449276302343</v>
      </c>
      <c r="E112" s="4">
        <f t="shared" si="106"/>
        <v>22.369901109077535</v>
      </c>
      <c r="F112" s="4">
        <f t="shared" si="106"/>
        <v>31.952440389794891</v>
      </c>
      <c r="G112" s="4">
        <f t="shared" si="106"/>
        <v>43.826603411769639</v>
      </c>
      <c r="H112" s="13">
        <f t="shared" si="106"/>
        <v>57.641001961194419</v>
      </c>
      <c r="I112" s="4">
        <f t="shared" si="106"/>
        <v>4.6477178100711667</v>
      </c>
      <c r="J112" s="4">
        <f t="shared" si="106"/>
        <v>4.830667513956187</v>
      </c>
      <c r="K112" s="4">
        <f t="shared" si="106"/>
        <v>5.4708463739683415</v>
      </c>
      <c r="L112" s="4">
        <f t="shared" si="106"/>
        <v>6.5377344533967481</v>
      </c>
      <c r="M112" s="4">
        <f t="shared" si="106"/>
        <v>7.9753840452903582</v>
      </c>
      <c r="N112" s="4">
        <f t="shared" si="106"/>
        <v>8.8398782920069756</v>
      </c>
      <c r="O112" s="13">
        <f t="shared" si="106"/>
        <v>10.802259873375474</v>
      </c>
      <c r="P112" s="4">
        <f t="shared" si="106"/>
        <v>3.0584479716892248</v>
      </c>
      <c r="Q112" s="4">
        <f t="shared" si="106"/>
        <v>2.7535993843900615</v>
      </c>
      <c r="R112" s="4">
        <f t="shared" si="106"/>
        <v>2.6601245139298064</v>
      </c>
      <c r="S112" s="4">
        <f t="shared" si="106"/>
        <v>2.7770617637688497</v>
      </c>
      <c r="T112" s="4">
        <f t="shared" si="106"/>
        <v>3.0866955818321933</v>
      </c>
      <c r="U112" s="4">
        <f t="shared" si="106"/>
        <v>3.5663968296685669</v>
      </c>
      <c r="V112" s="4">
        <f t="shared" si="106"/>
        <v>3.865513415904358</v>
      </c>
      <c r="W112" s="13">
        <f t="shared" si="106"/>
        <v>4.5692693186360946</v>
      </c>
      <c r="X112" s="4">
        <f t="shared" si="106"/>
        <v>2.5246138283564297</v>
      </c>
      <c r="Y112" s="4">
        <f t="shared" si="106"/>
        <v>2.0966171887081764</v>
      </c>
      <c r="Z112" s="4">
        <f t="shared" si="106"/>
        <v>1.8028289894047487</v>
      </c>
      <c r="AA112" s="4">
        <f t="shared" si="106"/>
        <v>1.6622537587564248</v>
      </c>
      <c r="AB112" s="4">
        <f t="shared" si="106"/>
        <v>1.7019464821139336</v>
      </c>
      <c r="AC112" s="4">
        <f t="shared" si="106"/>
        <v>1.9049175986796718</v>
      </c>
      <c r="AD112" s="4">
        <f t="shared" si="106"/>
        <v>2.2288628728673325</v>
      </c>
      <c r="AE112" s="4">
        <f t="shared" si="106"/>
        <v>5.1636627245569526</v>
      </c>
      <c r="AF112" s="4">
        <f t="shared" si="106"/>
        <v>9.8330190815978504</v>
      </c>
      <c r="AG112" s="4">
        <f t="shared" si="106"/>
        <v>12.06088409429343</v>
      </c>
      <c r="AH112" s="13">
        <f t="shared" si="106"/>
        <v>13.233112963209864</v>
      </c>
    </row>
    <row r="113" spans="1:34" x14ac:dyDescent="0.55000000000000004">
      <c r="A113" s="9">
        <f t="shared" si="105"/>
        <v>6.9832400000000003</v>
      </c>
      <c r="B113" t="s">
        <v>7</v>
      </c>
      <c r="C113" s="22">
        <f>(1+SQRT(SUMSQ((C108-$E$2),C109)/(SUMSQ((C108+$E$2),C109))))/(1-SQRT(SUMSQ((C108-$E$2),C109)/(SUMSQ((C108+$E$2),C109))))</f>
        <v>7.2594143424733097</v>
      </c>
      <c r="D113" s="4">
        <f t="shared" ref="D113:AH113" si="107">(1+SQRT(SUMSQ((D108-$E$2),D109)/(SUMSQ((D108+$E$2),D109))))/(1-SQRT(SUMSQ((D108-$E$2),D109)/(SUMSQ((D108+$E$2),D109))))</f>
        <v>10.150966326758546</v>
      </c>
      <c r="E113" s="4">
        <f t="shared" si="107"/>
        <v>14.913287726901956</v>
      </c>
      <c r="F113" s="4">
        <f t="shared" si="107"/>
        <v>21.301931929538096</v>
      </c>
      <c r="G113" s="4">
        <f t="shared" si="107"/>
        <v>29.220533435845169</v>
      </c>
      <c r="H113" s="13">
        <f t="shared" si="107"/>
        <v>38.436465539470568</v>
      </c>
      <c r="I113" s="4">
        <f t="shared" si="107"/>
        <v>3.1356906608088768</v>
      </c>
      <c r="J113" s="4">
        <f t="shared" si="107"/>
        <v>3.2300104528133362</v>
      </c>
      <c r="K113" s="4">
        <f t="shared" si="107"/>
        <v>3.6479643529612948</v>
      </c>
      <c r="L113" s="4">
        <f t="shared" si="107"/>
        <v>4.3587570999911236</v>
      </c>
      <c r="M113" s="4">
        <f t="shared" si="107"/>
        <v>5.318244981525619</v>
      </c>
      <c r="N113" s="4">
        <f t="shared" si="107"/>
        <v>5.8948430257213582</v>
      </c>
      <c r="O113" s="13">
        <f t="shared" si="107"/>
        <v>7.2028664255449959</v>
      </c>
      <c r="P113" s="4">
        <f t="shared" si="107"/>
        <v>2.2156639582701496</v>
      </c>
      <c r="Q113" s="4">
        <f t="shared" si="107"/>
        <v>1.9331971186437336</v>
      </c>
      <c r="R113" s="4">
        <f t="shared" si="107"/>
        <v>1.8077323594527828</v>
      </c>
      <c r="S113" s="4">
        <f t="shared" si="107"/>
        <v>1.8553258118941571</v>
      </c>
      <c r="T113" s="4">
        <f t="shared" si="107"/>
        <v>2.0587182935944885</v>
      </c>
      <c r="U113" s="4">
        <f t="shared" si="107"/>
        <v>2.3857708197137311</v>
      </c>
      <c r="V113" s="4">
        <f t="shared" si="107"/>
        <v>2.5891215368399361</v>
      </c>
      <c r="W113" s="13">
        <f t="shared" si="107"/>
        <v>3.0642722272531207</v>
      </c>
      <c r="X113" s="4">
        <f t="shared" si="107"/>
        <v>2.1243598443157641</v>
      </c>
      <c r="Y113" s="4">
        <f t="shared" si="107"/>
        <v>1.7528551075476246</v>
      </c>
      <c r="Z113" s="4">
        <f t="shared" si="107"/>
        <v>1.4496994340302687</v>
      </c>
      <c r="AA113" s="4">
        <f t="shared" si="107"/>
        <v>1.2137414576566066</v>
      </c>
      <c r="AB113" s="4">
        <f t="shared" si="107"/>
        <v>1.1347784700324228</v>
      </c>
      <c r="AC113" s="4">
        <f t="shared" si="107"/>
        <v>1.3056070359059695</v>
      </c>
      <c r="AD113" s="4">
        <f t="shared" si="107"/>
        <v>1.5579602589737394</v>
      </c>
      <c r="AE113" s="4">
        <f t="shared" si="107"/>
        <v>3.5382782336828513</v>
      </c>
      <c r="AF113" s="4">
        <f t="shared" si="107"/>
        <v>6.5973533125748913</v>
      </c>
      <c r="AG113" s="4">
        <f t="shared" si="107"/>
        <v>8.0626482430213979</v>
      </c>
      <c r="AH113" s="13">
        <f t="shared" si="107"/>
        <v>8.8360687024324864</v>
      </c>
    </row>
    <row r="114" spans="1:34" x14ac:dyDescent="0.55000000000000004">
      <c r="A114" s="9">
        <f t="shared" si="105"/>
        <v>6.9832400000000003</v>
      </c>
      <c r="B114" t="s">
        <v>8</v>
      </c>
      <c r="C114" s="22">
        <f>(1+SQRT(SUMSQ((C108-$F$2),C109)/(SUMSQ((C108+$F$2),C109))))/(1-SQRT(SUMSQ((C108-$F$2),C109)/(SUMSQ((C108+$F$2),C109))))</f>
        <v>5.4476337812760205</v>
      </c>
      <c r="D114" s="4">
        <f t="shared" ref="D114:AH114" si="108">(1+SQRT(SUMSQ((D108-$F$2),D109)/(SUMSQ((D108+$F$2),D109))))/(1-SQRT(SUMSQ((D108-$F$2),D109)/(SUMSQ((D108+$F$2),D109))))</f>
        <v>7.6132248967246205</v>
      </c>
      <c r="E114" s="4">
        <f t="shared" si="108"/>
        <v>11.184987261015042</v>
      </c>
      <c r="F114" s="4">
        <f t="shared" si="108"/>
        <v>15.976770144993262</v>
      </c>
      <c r="G114" s="4">
        <f t="shared" si="108"/>
        <v>21.918342392348279</v>
      </c>
      <c r="H114" s="13">
        <f t="shared" si="108"/>
        <v>28.836945256862336</v>
      </c>
      <c r="I114" s="4">
        <f t="shared" si="108"/>
        <v>2.3970935062416556</v>
      </c>
      <c r="J114" s="4">
        <f t="shared" si="108"/>
        <v>2.434085947366929</v>
      </c>
      <c r="K114" s="4">
        <f t="shared" si="108"/>
        <v>2.7368323826956455</v>
      </c>
      <c r="L114" s="4">
        <f t="shared" si="108"/>
        <v>3.2693704030986406</v>
      </c>
      <c r="M114" s="4">
        <f t="shared" si="108"/>
        <v>3.9901419343732947</v>
      </c>
      <c r="N114" s="4">
        <f t="shared" si="108"/>
        <v>4.4228701473474663</v>
      </c>
      <c r="O114" s="13">
        <f t="shared" si="108"/>
        <v>5.4036156350712092</v>
      </c>
      <c r="P114" s="4">
        <f t="shared" si="108"/>
        <v>1.9062012816511404</v>
      </c>
      <c r="Q114" s="4">
        <f t="shared" si="108"/>
        <v>1.6067471380874141</v>
      </c>
      <c r="R114" s="4">
        <f t="shared" si="108"/>
        <v>1.4203625148280501</v>
      </c>
      <c r="S114" s="4">
        <f t="shared" si="108"/>
        <v>1.398922239622183</v>
      </c>
      <c r="T114" s="4">
        <f t="shared" si="108"/>
        <v>1.5455290712412491</v>
      </c>
      <c r="U114" s="4">
        <f t="shared" si="108"/>
        <v>1.800796458752169</v>
      </c>
      <c r="V114" s="4">
        <f t="shared" si="108"/>
        <v>1.9579487888725509</v>
      </c>
      <c r="W114" s="13">
        <f t="shared" si="108"/>
        <v>2.3204726026930809</v>
      </c>
      <c r="X114" s="4">
        <f t="shared" si="108"/>
        <v>2.1647053537899246</v>
      </c>
      <c r="Y114" s="4">
        <f t="shared" si="108"/>
        <v>1.8358148138344212</v>
      </c>
      <c r="Z114" s="4">
        <f t="shared" si="108"/>
        <v>1.559679264742001</v>
      </c>
      <c r="AA114" s="4">
        <f t="shared" si="108"/>
        <v>1.332707357092435</v>
      </c>
      <c r="AB114" s="4">
        <f t="shared" si="108"/>
        <v>1.1753399117101895</v>
      </c>
      <c r="AC114" s="4">
        <f t="shared" si="108"/>
        <v>1.1813861125289129</v>
      </c>
      <c r="AD114" s="4">
        <f t="shared" si="108"/>
        <v>1.3380806899940538</v>
      </c>
      <c r="AE114" s="4">
        <f t="shared" si="108"/>
        <v>2.7659578179614299</v>
      </c>
      <c r="AF114" s="4">
        <f t="shared" si="108"/>
        <v>4.9935106628386645</v>
      </c>
      <c r="AG114" s="4">
        <f t="shared" si="108"/>
        <v>6.0706333597825273</v>
      </c>
      <c r="AH114" s="13">
        <f t="shared" si="108"/>
        <v>6.642000435561731</v>
      </c>
    </row>
    <row r="115" spans="1:34" x14ac:dyDescent="0.55000000000000004">
      <c r="A115" s="9">
        <f t="shared" si="105"/>
        <v>6.9832400000000003</v>
      </c>
      <c r="B115" t="s">
        <v>9</v>
      </c>
      <c r="C115" s="23">
        <f>(1+SQRT(SUMSQ((C108-$G$2),C109)/(SUMSQ((C108+$G$2),C109))))/(1-SQRT(SUMSQ((C108-$G$2),C109)/(SUMSQ((C108+$G$2),C109))))</f>
        <v>3.6379684403647472</v>
      </c>
      <c r="D115" s="24">
        <f t="shared" ref="D115:AH115" si="109">(1+SQRT(SUMSQ((D108-$G$2),D109)/(SUMSQ((D108+$G$2),D109))))/(1-SQRT(SUMSQ((D108-$G$2),D109)/(SUMSQ((D108+$G$2),D109))))</f>
        <v>5.0754835621009589</v>
      </c>
      <c r="E115" s="24">
        <f t="shared" si="109"/>
        <v>7.4566996229379132</v>
      </c>
      <c r="F115" s="24">
        <f t="shared" si="109"/>
        <v>10.651795982329139</v>
      </c>
      <c r="G115" s="24">
        <f t="shared" si="109"/>
        <v>14.617852439576339</v>
      </c>
      <c r="H115" s="25">
        <f t="shared" si="109"/>
        <v>19.242945602520344</v>
      </c>
      <c r="I115" s="24">
        <f t="shared" si="109"/>
        <v>1.7202185472208078</v>
      </c>
      <c r="J115" s="24">
        <f t="shared" si="109"/>
        <v>1.6545146089004406</v>
      </c>
      <c r="K115" s="24">
        <f t="shared" si="109"/>
        <v>1.8267171520213237</v>
      </c>
      <c r="L115" s="24">
        <f t="shared" si="109"/>
        <v>2.1802717962713851</v>
      </c>
      <c r="M115" s="24">
        <f t="shared" si="109"/>
        <v>2.6632143416099221</v>
      </c>
      <c r="N115" s="24">
        <f t="shared" si="109"/>
        <v>2.9522123915989824</v>
      </c>
      <c r="O115" s="25">
        <f t="shared" si="109"/>
        <v>3.6053770658016209</v>
      </c>
      <c r="P115" s="24">
        <f t="shared" si="109"/>
        <v>1.9197440916157109</v>
      </c>
      <c r="Q115" s="24">
        <f t="shared" si="109"/>
        <v>1.6103793769955745</v>
      </c>
      <c r="R115" s="24">
        <f t="shared" si="109"/>
        <v>1.3484293729658525</v>
      </c>
      <c r="S115" s="24">
        <f t="shared" si="109"/>
        <v>1.129875646975028</v>
      </c>
      <c r="T115" s="24">
        <f t="shared" si="109"/>
        <v>1.0569044324162189</v>
      </c>
      <c r="U115" s="24">
        <f t="shared" si="109"/>
        <v>1.2542159983399384</v>
      </c>
      <c r="V115" s="24">
        <f t="shared" si="109"/>
        <v>1.3648884988149175</v>
      </c>
      <c r="W115" s="25">
        <f t="shared" si="109"/>
        <v>1.6103677539529833</v>
      </c>
      <c r="X115" s="24">
        <f t="shared" si="109"/>
        <v>2.6728731817878497</v>
      </c>
      <c r="Y115" s="24">
        <f t="shared" si="109"/>
        <v>2.3825793784455889</v>
      </c>
      <c r="Z115" s="24">
        <f t="shared" si="109"/>
        <v>2.134340508466817</v>
      </c>
      <c r="AA115" s="24">
        <f t="shared" si="109"/>
        <v>1.9264295247422178</v>
      </c>
      <c r="AB115" s="24">
        <f t="shared" si="109"/>
        <v>1.7628430403276512</v>
      </c>
      <c r="AC115" s="24">
        <f t="shared" si="109"/>
        <v>1.6485366863450344</v>
      </c>
      <c r="AD115" s="24">
        <f t="shared" si="109"/>
        <v>1.5916034095421565</v>
      </c>
      <c r="AE115" s="24">
        <f t="shared" si="109"/>
        <v>2.1097016870275636</v>
      </c>
      <c r="AF115" s="24">
        <f t="shared" si="109"/>
        <v>3.421842314992062</v>
      </c>
      <c r="AG115" s="24">
        <f t="shared" si="109"/>
        <v>4.0942895246795956</v>
      </c>
      <c r="AH115" s="25">
        <f t="shared" si="109"/>
        <v>4.4576106747707813</v>
      </c>
    </row>
    <row r="116" spans="1:34" x14ac:dyDescent="0.55000000000000004">
      <c r="A116" s="8">
        <v>14</v>
      </c>
      <c r="B116" s="5" t="s">
        <v>2</v>
      </c>
      <c r="C116">
        <v>925.05970000000002</v>
      </c>
      <c r="D116">
        <v>1318.769</v>
      </c>
      <c r="E116">
        <v>1920.9570000000001</v>
      </c>
      <c r="F116">
        <v>2774.9769999999999</v>
      </c>
      <c r="G116">
        <v>3645.8670000000002</v>
      </c>
      <c r="H116" s="1">
        <v>3802.7950000000001</v>
      </c>
      <c r="I116">
        <v>351.37599999999998</v>
      </c>
      <c r="J116">
        <v>408.59609999999998</v>
      </c>
      <c r="K116">
        <v>478.93079999999998</v>
      </c>
      <c r="L116">
        <v>567.75229999999999</v>
      </c>
      <c r="M116">
        <v>678.7654</v>
      </c>
      <c r="N116">
        <v>745.77340000000004</v>
      </c>
      <c r="O116" s="1">
        <v>904.16390000000001</v>
      </c>
      <c r="P116">
        <v>185.54499999999999</v>
      </c>
      <c r="Q116">
        <v>202.72110000000001</v>
      </c>
      <c r="R116">
        <v>222.51910000000001</v>
      </c>
      <c r="S116">
        <v>245.46770000000001</v>
      </c>
      <c r="T116">
        <v>272.23660000000001</v>
      </c>
      <c r="U116">
        <v>303.6438</v>
      </c>
      <c r="V116">
        <v>321.55200000000002</v>
      </c>
      <c r="W116" s="1">
        <v>362.05840000000001</v>
      </c>
      <c r="X116">
        <v>119.9729</v>
      </c>
      <c r="Y116">
        <v>127.1005</v>
      </c>
      <c r="Z116">
        <v>135.0909</v>
      </c>
      <c r="AA116">
        <v>144.12739999999999</v>
      </c>
      <c r="AB116">
        <v>154.34889999999999</v>
      </c>
      <c r="AC116">
        <v>165.99529999999999</v>
      </c>
      <c r="AD116">
        <v>179.17670000000001</v>
      </c>
      <c r="AE116">
        <v>282.47460000000001</v>
      </c>
      <c r="AF116">
        <v>519.96659999999997</v>
      </c>
      <c r="AG116">
        <v>700.33939999999996</v>
      </c>
      <c r="AH116" s="1">
        <v>821.67790000000002</v>
      </c>
    </row>
    <row r="117" spans="1:34" x14ac:dyDescent="0.55000000000000004">
      <c r="A117" s="9">
        <f>A116</f>
        <v>14</v>
      </c>
      <c r="B117" t="s">
        <v>3</v>
      </c>
      <c r="C117">
        <v>-138.91980000000001</v>
      </c>
      <c r="D117">
        <v>77.564930000000004</v>
      </c>
      <c r="E117">
        <v>209.07499999999999</v>
      </c>
      <c r="F117">
        <v>45.489669999999997</v>
      </c>
      <c r="G117">
        <v>-764.52300000000002</v>
      </c>
      <c r="H117" s="1">
        <v>-2137.482</v>
      </c>
      <c r="I117">
        <v>-135.99590000000001</v>
      </c>
      <c r="J117">
        <v>-75.349670000000003</v>
      </c>
      <c r="K117">
        <v>-12.50093</v>
      </c>
      <c r="L117">
        <v>52.167050000000003</v>
      </c>
      <c r="M117">
        <v>114.5073</v>
      </c>
      <c r="N117">
        <v>144.0222</v>
      </c>
      <c r="O117" s="1">
        <v>192.1746</v>
      </c>
      <c r="P117">
        <v>-115.4824</v>
      </c>
      <c r="Q117">
        <v>-83.836010000000002</v>
      </c>
      <c r="R117">
        <v>-50.356749999999998</v>
      </c>
      <c r="S117">
        <v>-15.17145</v>
      </c>
      <c r="T117">
        <v>21.808479999999999</v>
      </c>
      <c r="U117">
        <v>60.684089999999998</v>
      </c>
      <c r="V117">
        <v>80.773489999999995</v>
      </c>
      <c r="W117" s="1">
        <v>122.41670000000001</v>
      </c>
      <c r="X117">
        <v>-94.782740000000004</v>
      </c>
      <c r="Y117">
        <v>-71.748940000000005</v>
      </c>
      <c r="Z117">
        <v>-48.110999999999997</v>
      </c>
      <c r="AA117">
        <v>-23.40812</v>
      </c>
      <c r="AB117">
        <v>2.28748</v>
      </c>
      <c r="AC117">
        <v>29.242460000000001</v>
      </c>
      <c r="AD117">
        <v>57.2607</v>
      </c>
      <c r="AE117">
        <v>221.85400000000001</v>
      </c>
      <c r="AF117">
        <v>433.10610000000003</v>
      </c>
      <c r="AG117">
        <v>517.17949999999996</v>
      </c>
      <c r="AH117" s="1">
        <v>548.62429999999995</v>
      </c>
    </row>
    <row r="118" spans="1:34" x14ac:dyDescent="0.55000000000000004">
      <c r="A118" s="34">
        <f>A117/180</f>
        <v>7.7777777777777779E-2</v>
      </c>
      <c r="B118" t="s">
        <v>4</v>
      </c>
      <c r="C118" s="19">
        <f t="shared" ref="C118" si="110">SQRT(SUMSQ(C116,C117))</f>
        <v>935.43260548054991</v>
      </c>
      <c r="D118" s="20">
        <f t="shared" ref="D118:AH118" si="111">SQRT(SUMSQ(D116,D117))</f>
        <v>1321.0480663953545</v>
      </c>
      <c r="E118" s="20">
        <f t="shared" si="111"/>
        <v>1932.3012579497019</v>
      </c>
      <c r="F118" s="20">
        <f t="shared" si="111"/>
        <v>2775.3498267075643</v>
      </c>
      <c r="G118" s="20">
        <f t="shared" si="111"/>
        <v>3725.1632983290815</v>
      </c>
      <c r="H118" s="21">
        <f t="shared" si="111"/>
        <v>4362.3478898809753</v>
      </c>
      <c r="I118" s="20">
        <f t="shared" si="111"/>
        <v>376.77576646171127</v>
      </c>
      <c r="J118" s="20">
        <f t="shared" si="111"/>
        <v>415.48567448748321</v>
      </c>
      <c r="K118" s="20">
        <f t="shared" si="111"/>
        <v>479.09392026982027</v>
      </c>
      <c r="L118" s="20">
        <f t="shared" si="111"/>
        <v>570.14390750142411</v>
      </c>
      <c r="M118" s="20">
        <f t="shared" si="111"/>
        <v>688.35629581667229</v>
      </c>
      <c r="N118" s="20">
        <f t="shared" si="111"/>
        <v>759.5527356546088</v>
      </c>
      <c r="O118" s="21">
        <f t="shared" si="111"/>
        <v>924.36109554024938</v>
      </c>
      <c r="P118" s="20">
        <f t="shared" si="111"/>
        <v>218.5477790661804</v>
      </c>
      <c r="Q118" s="20">
        <f t="shared" si="111"/>
        <v>219.37256199882907</v>
      </c>
      <c r="R118" s="20">
        <f t="shared" si="111"/>
        <v>228.14590098306061</v>
      </c>
      <c r="S118" s="20">
        <f t="shared" si="111"/>
        <v>245.9360986890548</v>
      </c>
      <c r="T118" s="20">
        <f t="shared" si="111"/>
        <v>273.10872593066375</v>
      </c>
      <c r="U118" s="20">
        <f t="shared" si="111"/>
        <v>309.64837486666727</v>
      </c>
      <c r="V118" s="20">
        <f t="shared" si="111"/>
        <v>331.54192101569919</v>
      </c>
      <c r="W118" s="21">
        <f t="shared" si="111"/>
        <v>382.19384276758046</v>
      </c>
      <c r="X118" s="20">
        <f t="shared" si="111"/>
        <v>152.8962541605176</v>
      </c>
      <c r="Y118" s="20">
        <f t="shared" si="111"/>
        <v>145.9535799196909</v>
      </c>
      <c r="Z118" s="20">
        <f t="shared" si="111"/>
        <v>143.40229978563804</v>
      </c>
      <c r="AA118" s="20">
        <f t="shared" si="111"/>
        <v>146.01591527191275</v>
      </c>
      <c r="AB118" s="20">
        <f t="shared" si="111"/>
        <v>154.36584951329226</v>
      </c>
      <c r="AC118" s="20">
        <f t="shared" si="111"/>
        <v>168.55136038887849</v>
      </c>
      <c r="AD118" s="20">
        <f t="shared" si="111"/>
        <v>188.10390104242921</v>
      </c>
      <c r="AE118" s="20">
        <f t="shared" si="111"/>
        <v>359.18114783651998</v>
      </c>
      <c r="AF118" s="20">
        <f t="shared" si="111"/>
        <v>676.71719275689304</v>
      </c>
      <c r="AG118" s="20">
        <f t="shared" si="111"/>
        <v>870.60318768805905</v>
      </c>
      <c r="AH118" s="21">
        <f t="shared" si="111"/>
        <v>987.9995920540149</v>
      </c>
    </row>
    <row r="119" spans="1:34" x14ac:dyDescent="0.55000000000000004">
      <c r="A119" s="9">
        <v>7.5419</v>
      </c>
      <c r="B119" t="s">
        <v>5</v>
      </c>
      <c r="C119" s="22">
        <f>(1+SQRT(SUMSQ((C116-$C$2),C117)/(SUMSQ((C116+$C$2),C117))))/(1-SQRT(SUMSQ((C116-$C$2),C117)/(SUMSQ((C116+$C$2),C117))))</f>
        <v>18.919631909015486</v>
      </c>
      <c r="D119" s="4">
        <f t="shared" ref="D119:AH119" si="112">(1+SQRT(SUMSQ((D116-$C$2),D117)/(SUMSQ((D116+$C$2),D117))))/(1-SQRT(SUMSQ((D116-$C$2),D117)/(SUMSQ((D116+$C$2),D117))))</f>
        <v>26.466752321077092</v>
      </c>
      <c r="E119" s="4">
        <f t="shared" si="112"/>
        <v>38.874555119715041</v>
      </c>
      <c r="F119" s="4">
        <f t="shared" si="112"/>
        <v>55.514458912299183</v>
      </c>
      <c r="G119" s="4">
        <f t="shared" si="112"/>
        <v>76.124262996460359</v>
      </c>
      <c r="H119" s="13">
        <f t="shared" si="112"/>
        <v>100.08785319125114</v>
      </c>
      <c r="I119" s="4">
        <f t="shared" si="112"/>
        <v>8.0990584666514955</v>
      </c>
      <c r="J119" s="4">
        <f t="shared" si="112"/>
        <v>8.4539101356656676</v>
      </c>
      <c r="K119" s="4">
        <f t="shared" si="112"/>
        <v>9.5852137829774247</v>
      </c>
      <c r="L119" s="4">
        <f t="shared" si="112"/>
        <v>11.45165473830744</v>
      </c>
      <c r="M119" s="4">
        <f t="shared" si="112"/>
        <v>13.963703115804169</v>
      </c>
      <c r="N119" s="4">
        <f t="shared" si="112"/>
        <v>15.474153928887945</v>
      </c>
      <c r="O119" s="13">
        <f t="shared" si="112"/>
        <v>18.902586006740592</v>
      </c>
      <c r="P119" s="4">
        <f t="shared" si="112"/>
        <v>5.2265608608243861</v>
      </c>
      <c r="Q119" s="4">
        <f t="shared" si="112"/>
        <v>4.785515812155456</v>
      </c>
      <c r="R119" s="4">
        <f t="shared" si="112"/>
        <v>4.6897694309728868</v>
      </c>
      <c r="S119" s="4">
        <f t="shared" si="112"/>
        <v>4.9289162547269374</v>
      </c>
      <c r="T119" s="4">
        <f t="shared" si="112"/>
        <v>5.4808843771197084</v>
      </c>
      <c r="U119" s="4">
        <f t="shared" si="112"/>
        <v>6.3219206603010747</v>
      </c>
      <c r="V119" s="4">
        <f t="shared" si="112"/>
        <v>6.8462751605317935</v>
      </c>
      <c r="W119" s="13">
        <f t="shared" si="112"/>
        <v>8.0833703743369654</v>
      </c>
      <c r="X119" s="4">
        <f t="shared" si="112"/>
        <v>4.0680325594166282</v>
      </c>
      <c r="Y119" s="4">
        <f t="shared" si="112"/>
        <v>3.4561103970957863</v>
      </c>
      <c r="Z119" s="4">
        <f t="shared" si="112"/>
        <v>3.0911143079922576</v>
      </c>
      <c r="AA119" s="4">
        <f t="shared" si="112"/>
        <v>2.9686447722971967</v>
      </c>
      <c r="AB119" s="4">
        <f t="shared" si="112"/>
        <v>3.0877354875081022</v>
      </c>
      <c r="AC119" s="4">
        <f t="shared" si="112"/>
        <v>3.4328454136597268</v>
      </c>
      <c r="AD119" s="4">
        <f t="shared" si="112"/>
        <v>3.9771345543777472</v>
      </c>
      <c r="AE119" s="4">
        <f t="shared" si="112"/>
        <v>9.2026934984989257</v>
      </c>
      <c r="AF119" s="4">
        <f t="shared" si="112"/>
        <v>17.65396070597572</v>
      </c>
      <c r="AG119" s="4">
        <f t="shared" si="112"/>
        <v>21.670465087355183</v>
      </c>
      <c r="AH119" s="13">
        <f t="shared" si="112"/>
        <v>23.778549297729835</v>
      </c>
    </row>
    <row r="120" spans="1:34" x14ac:dyDescent="0.55000000000000004">
      <c r="A120" s="9">
        <f t="shared" ref="A120:A123" si="113">A119</f>
        <v>7.5419</v>
      </c>
      <c r="B120" t="s">
        <v>6</v>
      </c>
      <c r="C120" s="22">
        <f>(1+SQRT(SUMSQ((C116-$D$2),C117)/(SUMSQ((C116+$D$2),C117))))/(1-SQRT(SUMSQ((C116-$D$2),C117)/(SUMSQ((C116+$D$2),C117))))</f>
        <v>9.4616293365807174</v>
      </c>
      <c r="D120" s="4">
        <f t="shared" ref="D120:AH120" si="114">(1+SQRT(SUMSQ((D116-$D$2),D117)/(SUMSQ((D116+$D$2),D117))))/(1-SQRT(SUMSQ((D116-$D$2),D117)/(SUMSQ((D116+$D$2),D117))))</f>
        <v>13.233573627097615</v>
      </c>
      <c r="E120" s="4">
        <f t="shared" si="114"/>
        <v>19.437736162593755</v>
      </c>
      <c r="F120" s="4">
        <f t="shared" si="114"/>
        <v>27.757236728871277</v>
      </c>
      <c r="G120" s="4">
        <f t="shared" si="114"/>
        <v>38.062998711163566</v>
      </c>
      <c r="H120" s="13">
        <f t="shared" si="114"/>
        <v>50.048663989298433</v>
      </c>
      <c r="I120" s="4">
        <f t="shared" si="114"/>
        <v>4.0795886138873803</v>
      </c>
      <c r="J120" s="4">
        <f t="shared" si="114"/>
        <v>4.2334401337158241</v>
      </c>
      <c r="K120" s="4">
        <f t="shared" si="114"/>
        <v>4.7927195894301011</v>
      </c>
      <c r="L120" s="4">
        <f t="shared" si="114"/>
        <v>5.7269768472875269</v>
      </c>
      <c r="M120" s="4">
        <f t="shared" si="114"/>
        <v>6.9849892662862887</v>
      </c>
      <c r="N120" s="4">
        <f t="shared" si="114"/>
        <v>7.7407695268115351</v>
      </c>
      <c r="O120" s="13">
        <f t="shared" si="114"/>
        <v>9.4549290333682787</v>
      </c>
      <c r="P120" s="4">
        <f t="shared" si="114"/>
        <v>2.7494513113358914</v>
      </c>
      <c r="Q120" s="4">
        <f t="shared" si="114"/>
        <v>2.4608411580214553</v>
      </c>
      <c r="R120" s="4">
        <f t="shared" si="114"/>
        <v>2.3658724235441082</v>
      </c>
      <c r="S120" s="4">
        <f t="shared" si="114"/>
        <v>2.4659096192394476</v>
      </c>
      <c r="T120" s="4">
        <f t="shared" si="114"/>
        <v>2.7425382727693361</v>
      </c>
      <c r="U120" s="4">
        <f t="shared" si="114"/>
        <v>3.1717686503549922</v>
      </c>
      <c r="V120" s="4">
        <f t="shared" si="114"/>
        <v>3.4385975223971426</v>
      </c>
      <c r="W120" s="13">
        <f t="shared" si="114"/>
        <v>4.0646668529647911</v>
      </c>
      <c r="X120" s="4">
        <f t="shared" si="114"/>
        <v>2.3579741320527341</v>
      </c>
      <c r="Y120" s="4">
        <f t="shared" si="114"/>
        <v>1.9499867234677815</v>
      </c>
      <c r="Z120" s="4">
        <f t="shared" si="114"/>
        <v>1.6601306089880803</v>
      </c>
      <c r="AA120" s="4">
        <f t="shared" si="114"/>
        <v>1.5115496417506182</v>
      </c>
      <c r="AB120" s="4">
        <f t="shared" si="114"/>
        <v>1.5440730885606062</v>
      </c>
      <c r="AC120" s="4">
        <f t="shared" si="114"/>
        <v>1.7387779219615918</v>
      </c>
      <c r="AD120" s="4">
        <f t="shared" si="114"/>
        <v>2.0435139965915767</v>
      </c>
      <c r="AE120" s="4">
        <f t="shared" si="114"/>
        <v>4.7088219237444751</v>
      </c>
      <c r="AF120" s="4">
        <f t="shared" si="114"/>
        <v>8.887018972062469</v>
      </c>
      <c r="AG120" s="4">
        <f t="shared" si="114"/>
        <v>10.873429046979972</v>
      </c>
      <c r="AH120" s="13">
        <f t="shared" si="114"/>
        <v>11.917669624787953</v>
      </c>
    </row>
    <row r="121" spans="1:34" x14ac:dyDescent="0.55000000000000004">
      <c r="A121" s="9">
        <f t="shared" si="113"/>
        <v>7.5419</v>
      </c>
      <c r="B121" t="s">
        <v>7</v>
      </c>
      <c r="C121" s="22">
        <f>(1+SQRT(SUMSQ((C116-$E$2),C117)/(SUMSQ((C116+$E$2),C117))))/(1-SQRT(SUMSQ((C116-$E$2),C117)/(SUMSQ((C116+$E$2),C117))))</f>
        <v>6.3098139157991531</v>
      </c>
      <c r="D121" s="4">
        <f t="shared" ref="D121:AH121" si="115">(1+SQRT(SUMSQ((D116-$E$2),D117)/(SUMSQ((D116+$E$2),D117))))/(1-SQRT(SUMSQ((D116-$E$2),D117)/(SUMSQ((D116+$E$2),D117))))</f>
        <v>8.8226043635737543</v>
      </c>
      <c r="E121" s="4">
        <f t="shared" si="115"/>
        <v>12.959003047009915</v>
      </c>
      <c r="F121" s="4">
        <f t="shared" si="115"/>
        <v>18.504832587753995</v>
      </c>
      <c r="G121" s="4">
        <f t="shared" si="115"/>
        <v>25.376297376213312</v>
      </c>
      <c r="H121" s="13">
        <f t="shared" si="115"/>
        <v>33.371043969426246</v>
      </c>
      <c r="I121" s="4">
        <f t="shared" si="115"/>
        <v>2.7576801233953003</v>
      </c>
      <c r="J121" s="4">
        <f t="shared" si="115"/>
        <v>2.8304150826681305</v>
      </c>
      <c r="K121" s="4">
        <f t="shared" si="115"/>
        <v>3.1952836989843889</v>
      </c>
      <c r="L121" s="4">
        <f t="shared" si="115"/>
        <v>3.819345343341455</v>
      </c>
      <c r="M121" s="4">
        <f t="shared" si="115"/>
        <v>4.6602955290421111</v>
      </c>
      <c r="N121" s="4">
        <f t="shared" si="115"/>
        <v>5.1647580085868503</v>
      </c>
      <c r="O121" s="13">
        <f t="shared" si="115"/>
        <v>6.3074187002761599</v>
      </c>
      <c r="P121" s="4">
        <f t="shared" si="115"/>
        <v>2.0325825759988132</v>
      </c>
      <c r="Q121" s="4">
        <f t="shared" si="115"/>
        <v>1.7516564491198026</v>
      </c>
      <c r="R121" s="4">
        <f t="shared" si="115"/>
        <v>1.6139253204424175</v>
      </c>
      <c r="S121" s="4">
        <f t="shared" si="115"/>
        <v>1.6463923277298029</v>
      </c>
      <c r="T121" s="4">
        <f t="shared" si="115"/>
        <v>1.8315689551921936</v>
      </c>
      <c r="U121" s="4">
        <f t="shared" si="115"/>
        <v>2.1295650169224847</v>
      </c>
      <c r="V121" s="4">
        <f t="shared" si="115"/>
        <v>2.3131188417159581</v>
      </c>
      <c r="W121" s="13">
        <f t="shared" si="115"/>
        <v>2.7388404052968172</v>
      </c>
      <c r="X121" s="4">
        <f t="shared" si="115"/>
        <v>2.0650668025505223</v>
      </c>
      <c r="Y121" s="4">
        <f t="shared" si="115"/>
        <v>1.7141400549074768</v>
      </c>
      <c r="Z121" s="4">
        <f t="shared" si="115"/>
        <v>1.4219253732684458</v>
      </c>
      <c r="AA121" s="4">
        <f t="shared" si="115"/>
        <v>1.1781573232301563</v>
      </c>
      <c r="AB121" s="4">
        <f t="shared" si="115"/>
        <v>1.0328195706816257</v>
      </c>
      <c r="AC121" s="4">
        <f t="shared" si="115"/>
        <v>1.2347152212077737</v>
      </c>
      <c r="AD121" s="4">
        <f t="shared" si="115"/>
        <v>1.4762985764856666</v>
      </c>
      <c r="AE121" s="4">
        <f t="shared" si="115"/>
        <v>3.2699936264958058</v>
      </c>
      <c r="AF121" s="4">
        <f t="shared" si="115"/>
        <v>5.9931033387132571</v>
      </c>
      <c r="AG121" s="4">
        <f t="shared" si="115"/>
        <v>7.2921198281598532</v>
      </c>
      <c r="AH121" s="13">
        <f t="shared" si="115"/>
        <v>7.9771122760394988</v>
      </c>
    </row>
    <row r="122" spans="1:34" x14ac:dyDescent="0.55000000000000004">
      <c r="A122" s="9">
        <f t="shared" si="113"/>
        <v>7.5419</v>
      </c>
      <c r="B122" t="s">
        <v>8</v>
      </c>
      <c r="C122" s="22">
        <f>(1+SQRT(SUMSQ((C116-$F$2),C117)/(SUMSQ((C116+$F$2),C117))))/(1-SQRT(SUMSQ((C116-$F$2),C117)/(SUMSQ((C116+$F$2),C117))))</f>
        <v>4.7346003157166194</v>
      </c>
      <c r="D122" s="4">
        <f t="shared" ref="D122:AH122" si="116">(1+SQRT(SUMSQ((D116-$F$2),D117)/(SUMSQ((D116+$F$2),D117))))/(1-SQRT(SUMSQ((D116-$F$2),D117)/(SUMSQ((D116+$F$2),D117))))</f>
        <v>6.6171904004456454</v>
      </c>
      <c r="E122" s="4">
        <f t="shared" si="116"/>
        <v>9.7197944866797794</v>
      </c>
      <c r="F122" s="4">
        <f t="shared" si="116"/>
        <v>13.87863298104401</v>
      </c>
      <c r="G122" s="4">
        <f t="shared" si="116"/>
        <v>19.033238282755288</v>
      </c>
      <c r="H122" s="13">
        <f t="shared" si="116"/>
        <v>25.033820983396811</v>
      </c>
      <c r="I122" s="4">
        <f t="shared" si="116"/>
        <v>2.1168484356981301</v>
      </c>
      <c r="J122" s="4">
        <f t="shared" si="116"/>
        <v>2.1331470983706446</v>
      </c>
      <c r="K122" s="4">
        <f t="shared" si="116"/>
        <v>2.3966297401201486</v>
      </c>
      <c r="L122" s="4">
        <f t="shared" si="116"/>
        <v>2.866086410117473</v>
      </c>
      <c r="M122" s="4">
        <f t="shared" si="116"/>
        <v>3.4992942566086627</v>
      </c>
      <c r="N122" s="4">
        <f t="shared" si="116"/>
        <v>3.8782639787444322</v>
      </c>
      <c r="O122" s="13">
        <f t="shared" si="116"/>
        <v>4.735055338107812</v>
      </c>
      <c r="P122" s="4">
        <f t="shared" si="116"/>
        <v>1.813628509870393</v>
      </c>
      <c r="Q122" s="4">
        <f t="shared" si="116"/>
        <v>1.512284927789558</v>
      </c>
      <c r="R122" s="4">
        <f t="shared" si="116"/>
        <v>1.2978970353117627</v>
      </c>
      <c r="S122" s="4">
        <f t="shared" si="116"/>
        <v>1.2409895408578153</v>
      </c>
      <c r="T122" s="4">
        <f t="shared" si="116"/>
        <v>1.3798644272181346</v>
      </c>
      <c r="U122" s="4">
        <f t="shared" si="116"/>
        <v>1.6203893138694827</v>
      </c>
      <c r="V122" s="4">
        <f t="shared" si="116"/>
        <v>1.7644434752903588</v>
      </c>
      <c r="W122" s="13">
        <f t="shared" si="116"/>
        <v>2.091521771771486</v>
      </c>
      <c r="X122" s="4">
        <f t="shared" si="116"/>
        <v>2.1832918920295468</v>
      </c>
      <c r="Y122" s="4">
        <f t="shared" si="116"/>
        <v>1.8795242918689337</v>
      </c>
      <c r="Z122" s="4">
        <f t="shared" si="116"/>
        <v>1.6269706588880097</v>
      </c>
      <c r="AA122" s="4">
        <f t="shared" si="116"/>
        <v>1.4260881471526505</v>
      </c>
      <c r="AB122" s="4">
        <f t="shared" si="116"/>
        <v>1.296184572498271</v>
      </c>
      <c r="AC122" s="4">
        <f t="shared" si="116"/>
        <v>1.2782956519025941</v>
      </c>
      <c r="AD122" s="4">
        <f t="shared" si="116"/>
        <v>1.3778026340955882</v>
      </c>
      <c r="AE122" s="4">
        <f t="shared" si="116"/>
        <v>2.60821131188573</v>
      </c>
      <c r="AF122" s="4">
        <f t="shared" si="116"/>
        <v>4.5694044910336906</v>
      </c>
      <c r="AG122" s="4">
        <f t="shared" si="116"/>
        <v>5.5155752942196852</v>
      </c>
      <c r="AH122" s="13">
        <f t="shared" si="116"/>
        <v>6.0171510005122055</v>
      </c>
    </row>
    <row r="123" spans="1:34" x14ac:dyDescent="0.55000000000000004">
      <c r="A123" s="9">
        <f t="shared" si="113"/>
        <v>7.5419</v>
      </c>
      <c r="B123" t="s">
        <v>9</v>
      </c>
      <c r="C123" s="23">
        <f>(1+SQRT(SUMSQ((C116-$G$2),C117)/(SUMSQ((C116+$G$2),C117))))/(1-SQRT(SUMSQ((C116-$G$2),C117)/(SUMSQ((C116+$G$2),C117))))</f>
        <v>3.1610228453546116</v>
      </c>
      <c r="D123" s="24">
        <f t="shared" ref="D123:AH123" si="117">(1+SQRT(SUMSQ((D116-$G$2),D117)/(SUMSQ((D116+$G$2),D117))))/(1-SQRT(SUMSQ((D116-$G$2),D117)/(SUMSQ((D116+$G$2),D117))))</f>
        <v>4.4119302856918923</v>
      </c>
      <c r="E123" s="24">
        <f t="shared" si="117"/>
        <v>6.4809146484977775</v>
      </c>
      <c r="F123" s="24">
        <f t="shared" si="117"/>
        <v>9.2524383986636458</v>
      </c>
      <c r="G123" s="24">
        <f t="shared" si="117"/>
        <v>12.690768394855406</v>
      </c>
      <c r="H123" s="25">
        <f t="shared" si="117"/>
        <v>16.699791052787759</v>
      </c>
      <c r="I123" s="24">
        <f t="shared" si="117"/>
        <v>1.5590930293660936</v>
      </c>
      <c r="J123" s="24">
        <f t="shared" si="117"/>
        <v>1.4554564379741866</v>
      </c>
      <c r="K123" s="24">
        <f t="shared" si="117"/>
        <v>1.5982247037884256</v>
      </c>
      <c r="L123" s="24">
        <f t="shared" si="117"/>
        <v>1.9145758444821432</v>
      </c>
      <c r="M123" s="24">
        <f t="shared" si="117"/>
        <v>2.341921493483575</v>
      </c>
      <c r="N123" s="24">
        <f t="shared" si="117"/>
        <v>2.5956256081387945</v>
      </c>
      <c r="O123" s="25">
        <f t="shared" si="117"/>
        <v>3.1659708958115242</v>
      </c>
      <c r="P123" s="24">
        <f t="shared" si="117"/>
        <v>1.9663784936361195</v>
      </c>
      <c r="Q123" s="24">
        <f t="shared" si="117"/>
        <v>1.6736890372204671</v>
      </c>
      <c r="R123" s="24">
        <f t="shared" si="117"/>
        <v>1.4272841655841007</v>
      </c>
      <c r="S123" s="24">
        <f t="shared" si="117"/>
        <v>1.2314711201368986</v>
      </c>
      <c r="T123" s="24">
        <f t="shared" si="117"/>
        <v>1.1314033334147822</v>
      </c>
      <c r="U123" s="24">
        <f t="shared" si="117"/>
        <v>1.2227300449762981</v>
      </c>
      <c r="V123" s="24">
        <f t="shared" si="117"/>
        <v>1.3078148869157877</v>
      </c>
      <c r="W123" s="25">
        <f t="shared" si="117"/>
        <v>1.5120893333889309</v>
      </c>
      <c r="X123" s="24">
        <f t="shared" si="117"/>
        <v>2.7919009573188602</v>
      </c>
      <c r="Y123" s="24">
        <f t="shared" si="117"/>
        <v>2.5225973386062206</v>
      </c>
      <c r="Z123" s="24">
        <f t="shared" si="117"/>
        <v>2.291806831575085</v>
      </c>
      <c r="AA123" s="24">
        <f t="shared" si="117"/>
        <v>2.097928340240562</v>
      </c>
      <c r="AB123" s="24">
        <f t="shared" si="117"/>
        <v>1.943802128193034</v>
      </c>
      <c r="AC123" s="24">
        <f t="shared" si="117"/>
        <v>1.8318829445414735</v>
      </c>
      <c r="AD123" s="24">
        <f t="shared" si="117"/>
        <v>1.7664803619305092</v>
      </c>
      <c r="AE123" s="24">
        <f t="shared" si="117"/>
        <v>2.1106453691739056</v>
      </c>
      <c r="AF123" s="24">
        <f t="shared" si="117"/>
        <v>3.2002227532510035</v>
      </c>
      <c r="AG123" s="24">
        <f t="shared" si="117"/>
        <v>3.7706969170316853</v>
      </c>
      <c r="AH123" s="25">
        <f t="shared" si="117"/>
        <v>4.0799652631824381</v>
      </c>
    </row>
    <row r="124" spans="1:34" x14ac:dyDescent="0.55000000000000004">
      <c r="A124" s="8">
        <v>15</v>
      </c>
      <c r="B124" s="5" t="s">
        <v>2</v>
      </c>
      <c r="C124">
        <v>819.827</v>
      </c>
      <c r="D124">
        <v>1148.5329999999999</v>
      </c>
      <c r="E124">
        <v>1651.19</v>
      </c>
      <c r="F124">
        <v>2399.4639999999999</v>
      </c>
      <c r="G124">
        <v>3328.0039999999999</v>
      </c>
      <c r="H124" s="1">
        <v>3882.712</v>
      </c>
      <c r="I124">
        <v>317.2362</v>
      </c>
      <c r="J124">
        <v>365.6191</v>
      </c>
      <c r="K124">
        <v>424.48239999999998</v>
      </c>
      <c r="L124">
        <v>498.10520000000002</v>
      </c>
      <c r="M124">
        <v>589.41430000000003</v>
      </c>
      <c r="N124">
        <v>644.27520000000004</v>
      </c>
      <c r="O124" s="1">
        <v>773.94460000000004</v>
      </c>
      <c r="P124">
        <v>170.79990000000001</v>
      </c>
      <c r="Q124">
        <v>185.39769999999999</v>
      </c>
      <c r="R124">
        <v>202.07910000000001</v>
      </c>
      <c r="S124">
        <v>221.25280000000001</v>
      </c>
      <c r="T124">
        <v>243.41079999999999</v>
      </c>
      <c r="U124">
        <v>269.15379999999999</v>
      </c>
      <c r="V124">
        <v>283.73349999999999</v>
      </c>
      <c r="W124" s="1">
        <v>316.43209999999999</v>
      </c>
      <c r="X124">
        <v>113.1202</v>
      </c>
      <c r="Y124">
        <v>119.1281</v>
      </c>
      <c r="Z124">
        <v>125.8339</v>
      </c>
      <c r="AA124">
        <v>133.38069999999999</v>
      </c>
      <c r="AB124">
        <v>141.86529999999999</v>
      </c>
      <c r="AC124">
        <v>151.45930000000001</v>
      </c>
      <c r="AD124">
        <v>162.24109999999999</v>
      </c>
      <c r="AE124">
        <v>243.96629999999999</v>
      </c>
      <c r="AF124">
        <v>419.8193</v>
      </c>
      <c r="AG124">
        <v>547.92100000000005</v>
      </c>
      <c r="AH124" s="1">
        <v>633.40620000000001</v>
      </c>
    </row>
    <row r="125" spans="1:34" x14ac:dyDescent="0.55000000000000004">
      <c r="A125" s="9">
        <f>A124</f>
        <v>15</v>
      </c>
      <c r="B125" t="s">
        <v>3</v>
      </c>
      <c r="C125">
        <v>-94.691029999999998</v>
      </c>
      <c r="D125">
        <v>124.291</v>
      </c>
      <c r="E125">
        <v>301.69490000000002</v>
      </c>
      <c r="F125">
        <v>297.01909999999998</v>
      </c>
      <c r="G125">
        <v>-199.07910000000001</v>
      </c>
      <c r="H125" s="1">
        <v>-1403.8689999999999</v>
      </c>
      <c r="I125">
        <v>-113.8986</v>
      </c>
      <c r="J125">
        <v>-56.576189999999997</v>
      </c>
      <c r="K125">
        <v>3.3959239999999999</v>
      </c>
      <c r="L125">
        <v>66.332890000000006</v>
      </c>
      <c r="M125">
        <v>129.5044</v>
      </c>
      <c r="N125">
        <v>161.09379999999999</v>
      </c>
      <c r="O125" s="1">
        <v>219.0489</v>
      </c>
      <c r="P125">
        <v>-102.0808</v>
      </c>
      <c r="Q125">
        <v>-72.398539999999997</v>
      </c>
      <c r="R125">
        <v>-41.091380000000001</v>
      </c>
      <c r="S125">
        <v>-8.2620229999999992</v>
      </c>
      <c r="T125">
        <v>26.199390000000001</v>
      </c>
      <c r="U125">
        <v>62.434950000000001</v>
      </c>
      <c r="V125">
        <v>81.199160000000006</v>
      </c>
      <c r="W125" s="1">
        <v>120.22329999999999</v>
      </c>
      <c r="X125">
        <v>-86.756290000000007</v>
      </c>
      <c r="Y125">
        <v>-64.872420000000005</v>
      </c>
      <c r="Z125">
        <v>-42.522539999999999</v>
      </c>
      <c r="AA125">
        <v>-19.286850000000001</v>
      </c>
      <c r="AB125">
        <v>4.7589740000000003</v>
      </c>
      <c r="AC125">
        <v>29.85211</v>
      </c>
      <c r="AD125">
        <v>55.803159999999998</v>
      </c>
      <c r="AE125">
        <v>206.17500000000001</v>
      </c>
      <c r="AF125">
        <v>401.56760000000003</v>
      </c>
      <c r="AG125">
        <v>490.41140000000001</v>
      </c>
      <c r="AH125" s="1">
        <v>533.4837</v>
      </c>
    </row>
    <row r="126" spans="1:34" x14ac:dyDescent="0.55000000000000004">
      <c r="A126" s="34">
        <f>A125/180</f>
        <v>8.3333333333333329E-2</v>
      </c>
      <c r="B126" t="s">
        <v>4</v>
      </c>
      <c r="C126" s="19">
        <f t="shared" ref="C126" si="118">SQRT(SUMSQ(C124,C125))</f>
        <v>825.27734798155029</v>
      </c>
      <c r="D126" s="20">
        <f t="shared" ref="D126:AH126" si="119">SQRT(SUMSQ(D124,D125))</f>
        <v>1155.2386354212708</v>
      </c>
      <c r="E126" s="20">
        <f t="shared" si="119"/>
        <v>1678.5256115966804</v>
      </c>
      <c r="F126" s="20">
        <f t="shared" si="119"/>
        <v>2417.7774573067741</v>
      </c>
      <c r="G126" s="20">
        <f t="shared" si="119"/>
        <v>3333.9530758654673</v>
      </c>
      <c r="H126" s="21">
        <f t="shared" si="119"/>
        <v>4128.7165855874628</v>
      </c>
      <c r="I126" s="20">
        <f t="shared" si="119"/>
        <v>337.06334370916102</v>
      </c>
      <c r="J126" s="20">
        <f t="shared" si="119"/>
        <v>369.97052796097978</v>
      </c>
      <c r="K126" s="20">
        <f t="shared" si="119"/>
        <v>424.49598373786034</v>
      </c>
      <c r="L126" s="20">
        <f t="shared" si="119"/>
        <v>502.50257965784823</v>
      </c>
      <c r="M126" s="20">
        <f t="shared" si="119"/>
        <v>603.47378291343364</v>
      </c>
      <c r="N126" s="20">
        <f t="shared" si="119"/>
        <v>664.10973922498681</v>
      </c>
      <c r="O126" s="21">
        <f t="shared" si="119"/>
        <v>804.3461098683639</v>
      </c>
      <c r="P126" s="20">
        <f t="shared" si="119"/>
        <v>198.98013862858272</v>
      </c>
      <c r="Q126" s="20">
        <f t="shared" si="119"/>
        <v>199.03229828201651</v>
      </c>
      <c r="R126" s="20">
        <f t="shared" si="119"/>
        <v>206.21460706534444</v>
      </c>
      <c r="S126" s="20">
        <f t="shared" si="119"/>
        <v>221.40700651039148</v>
      </c>
      <c r="T126" s="20">
        <f t="shared" si="119"/>
        <v>244.81671836909362</v>
      </c>
      <c r="U126" s="20">
        <f t="shared" si="119"/>
        <v>276.30036379987359</v>
      </c>
      <c r="V126" s="20">
        <f t="shared" si="119"/>
        <v>295.12370729400175</v>
      </c>
      <c r="W126" s="21">
        <f t="shared" si="119"/>
        <v>338.50098341555815</v>
      </c>
      <c r="X126" s="20">
        <f t="shared" si="119"/>
        <v>142.5581758532428</v>
      </c>
      <c r="Y126" s="20">
        <f t="shared" si="119"/>
        <v>135.64636038709773</v>
      </c>
      <c r="Z126" s="20">
        <f t="shared" si="119"/>
        <v>132.82445858072074</v>
      </c>
      <c r="AA126" s="20">
        <f t="shared" si="119"/>
        <v>134.76792539552019</v>
      </c>
      <c r="AB126" s="20">
        <f t="shared" si="119"/>
        <v>141.94509916732832</v>
      </c>
      <c r="AC126" s="20">
        <f t="shared" si="119"/>
        <v>154.37314542349037</v>
      </c>
      <c r="AD126" s="20">
        <f t="shared" si="119"/>
        <v>171.56971526232593</v>
      </c>
      <c r="AE126" s="20">
        <f t="shared" si="119"/>
        <v>319.41772987843052</v>
      </c>
      <c r="AF126" s="20">
        <f t="shared" si="119"/>
        <v>580.95161762598616</v>
      </c>
      <c r="AG126" s="20">
        <f t="shared" si="119"/>
        <v>735.33717673660431</v>
      </c>
      <c r="AH126" s="21">
        <f t="shared" si="119"/>
        <v>828.13541909770413</v>
      </c>
    </row>
    <row r="127" spans="1:34" x14ac:dyDescent="0.55000000000000004">
      <c r="A127" s="9">
        <v>8.1005599999999998</v>
      </c>
      <c r="B127" t="s">
        <v>5</v>
      </c>
      <c r="C127" s="22">
        <f>(1+SQRT(SUMSQ((C124-$C$2),C125)/(SUMSQ((C124+$C$2),C125))))/(1-SQRT(SUMSQ((C124-$C$2),C125)/(SUMSQ((C124+$C$2),C125))))</f>
        <v>16.616084442388129</v>
      </c>
      <c r="D127" s="4">
        <f t="shared" ref="D127:AH127" si="120">(1+SQRT(SUMSQ((D124-$C$2),D125)/(SUMSQ((D124+$C$2),D125))))/(1-SQRT(SUMSQ((D124-$C$2),D125)/(SUMSQ((D124+$C$2),D125))))</f>
        <v>23.240173280982997</v>
      </c>
      <c r="E127" s="4">
        <f t="shared" si="120"/>
        <v>34.127254435874832</v>
      </c>
      <c r="F127" s="4">
        <f t="shared" si="120"/>
        <v>48.724928384262661</v>
      </c>
      <c r="G127" s="4">
        <f t="shared" si="120"/>
        <v>66.798309305312728</v>
      </c>
      <c r="H127" s="13">
        <f t="shared" si="120"/>
        <v>87.807644373226552</v>
      </c>
      <c r="I127" s="4">
        <f t="shared" si="120"/>
        <v>7.1809474074640711</v>
      </c>
      <c r="J127" s="4">
        <f t="shared" si="120"/>
        <v>7.4907309142899585</v>
      </c>
      <c r="K127" s="4">
        <f t="shared" si="120"/>
        <v>8.4901990026563432</v>
      </c>
      <c r="L127" s="4">
        <f t="shared" si="120"/>
        <v>10.140541949325446</v>
      </c>
      <c r="M127" s="4">
        <f t="shared" si="120"/>
        <v>12.361304987913945</v>
      </c>
      <c r="N127" s="4">
        <f t="shared" si="120"/>
        <v>13.695688930337637</v>
      </c>
      <c r="O127" s="13">
        <f t="shared" si="120"/>
        <v>16.723645110642053</v>
      </c>
      <c r="P127" s="4">
        <f t="shared" si="120"/>
        <v>4.7169347065616094</v>
      </c>
      <c r="Q127" s="4">
        <f t="shared" si="120"/>
        <v>4.3111248471534447</v>
      </c>
      <c r="R127" s="4">
        <f t="shared" si="120"/>
        <v>4.2191057413861603</v>
      </c>
      <c r="S127" s="4">
        <f t="shared" si="120"/>
        <v>4.4315579760922654</v>
      </c>
      <c r="T127" s="4">
        <f t="shared" si="120"/>
        <v>4.9270687703303171</v>
      </c>
      <c r="U127" s="4">
        <f t="shared" si="120"/>
        <v>5.6825228789922813</v>
      </c>
      <c r="V127" s="4">
        <f t="shared" si="120"/>
        <v>6.1531259500461504</v>
      </c>
      <c r="W127" s="13">
        <f t="shared" si="120"/>
        <v>7.2624984028427733</v>
      </c>
      <c r="X127" s="4">
        <f t="shared" si="120"/>
        <v>3.7698873913313342</v>
      </c>
      <c r="Y127" s="4">
        <f t="shared" si="120"/>
        <v>3.1959178358089937</v>
      </c>
      <c r="Z127" s="4">
        <f t="shared" si="120"/>
        <v>2.8506151179628345</v>
      </c>
      <c r="AA127" s="4">
        <f t="shared" si="120"/>
        <v>2.7322611795634177</v>
      </c>
      <c r="AB127" s="4">
        <f t="shared" si="120"/>
        <v>2.8409510700452762</v>
      </c>
      <c r="AC127" s="4">
        <f t="shared" si="120"/>
        <v>3.1605856026870409</v>
      </c>
      <c r="AD127" s="4">
        <f t="shared" si="120"/>
        <v>3.6639479028111817</v>
      </c>
      <c r="AE127" s="4">
        <f t="shared" si="120"/>
        <v>8.4506931484918812</v>
      </c>
      <c r="AF127" s="4">
        <f t="shared" si="120"/>
        <v>16.135698375667545</v>
      </c>
      <c r="AG127" s="4">
        <f t="shared" si="120"/>
        <v>19.77787223220097</v>
      </c>
      <c r="AH127" s="13">
        <f t="shared" si="120"/>
        <v>21.687440567645982</v>
      </c>
    </row>
    <row r="128" spans="1:34" x14ac:dyDescent="0.55000000000000004">
      <c r="A128" s="9">
        <f t="shared" ref="A128:A131" si="121">A127</f>
        <v>8.1005599999999998</v>
      </c>
      <c r="B128" t="s">
        <v>6</v>
      </c>
      <c r="C128" s="22">
        <f>(1+SQRT(SUMSQ((C124-$D$2),C125)/(SUMSQ((C124+$D$2),C125))))/(1-SQRT(SUMSQ((C124-$D$2),C125)/(SUMSQ((C124+$D$2),C125))))</f>
        <v>8.3092687277063337</v>
      </c>
      <c r="D128" s="4">
        <f t="shared" ref="D128:AH128" si="122">(1+SQRT(SUMSQ((D124-$D$2),D125)/(SUMSQ((D124+$D$2),D125))))/(1-SQRT(SUMSQ((D124-$D$2),D125)/(SUMSQ((D124+$D$2),D125))))</f>
        <v>11.620849574049537</v>
      </c>
      <c r="E128" s="4">
        <f t="shared" si="122"/>
        <v>17.065100925353896</v>
      </c>
      <c r="F128" s="4">
        <f t="shared" si="122"/>
        <v>24.362936906081288</v>
      </c>
      <c r="G128" s="4">
        <f t="shared" si="122"/>
        <v>33.399235097208347</v>
      </c>
      <c r="H128" s="13">
        <f t="shared" si="122"/>
        <v>43.906056946145931</v>
      </c>
      <c r="I128" s="4">
        <f t="shared" si="122"/>
        <v>3.6202990252995719</v>
      </c>
      <c r="J128" s="4">
        <f t="shared" si="122"/>
        <v>3.7506238193648382</v>
      </c>
      <c r="K128" s="4">
        <f t="shared" si="122"/>
        <v>4.2451116416814401</v>
      </c>
      <c r="L128" s="4">
        <f t="shared" si="122"/>
        <v>5.0730276627742965</v>
      </c>
      <c r="M128" s="4">
        <f t="shared" si="122"/>
        <v>6.1867094460411209</v>
      </c>
      <c r="N128" s="4">
        <f t="shared" si="122"/>
        <v>6.8548807269356304</v>
      </c>
      <c r="O128" s="13">
        <f t="shared" si="122"/>
        <v>8.3691399132794171</v>
      </c>
      <c r="P128" s="4">
        <f t="shared" si="122"/>
        <v>2.5042590059322931</v>
      </c>
      <c r="Q128" s="4">
        <f t="shared" si="122"/>
        <v>2.2270533869340983</v>
      </c>
      <c r="R128" s="4">
        <f t="shared" si="122"/>
        <v>2.1296403345094412</v>
      </c>
      <c r="S128" s="4">
        <f t="shared" si="122"/>
        <v>2.2164035020414641</v>
      </c>
      <c r="T128" s="4">
        <f t="shared" si="122"/>
        <v>2.4679393417712356</v>
      </c>
      <c r="U128" s="4">
        <f t="shared" si="122"/>
        <v>2.8580075047214759</v>
      </c>
      <c r="V128" s="4">
        <f t="shared" si="122"/>
        <v>3.0995249510639384</v>
      </c>
      <c r="W128" s="13">
        <f t="shared" si="122"/>
        <v>3.6642030664628846</v>
      </c>
      <c r="X128" s="4">
        <f t="shared" si="122"/>
        <v>2.2326962502781891</v>
      </c>
      <c r="Y128" s="4">
        <f t="shared" si="122"/>
        <v>1.8407160287434003</v>
      </c>
      <c r="Z128" s="4">
        <f t="shared" si="122"/>
        <v>1.5526875076492617</v>
      </c>
      <c r="AA128" s="4">
        <f t="shared" si="122"/>
        <v>1.3941428138245868</v>
      </c>
      <c r="AB128" s="4">
        <f t="shared" si="122"/>
        <v>1.4218190739531369</v>
      </c>
      <c r="AC128" s="4">
        <f t="shared" si="122"/>
        <v>1.6141544734615265</v>
      </c>
      <c r="AD128" s="4">
        <f t="shared" si="122"/>
        <v>1.90607557763591</v>
      </c>
      <c r="AE128" s="4">
        <f t="shared" si="122"/>
        <v>4.3627179155239828</v>
      </c>
      <c r="AF128" s="4">
        <f t="shared" si="122"/>
        <v>8.1548583842937301</v>
      </c>
      <c r="AG128" s="4">
        <f t="shared" si="122"/>
        <v>9.9506015036727327</v>
      </c>
      <c r="AH128" s="13">
        <f t="shared" si="122"/>
        <v>10.893383690346802</v>
      </c>
    </row>
    <row r="129" spans="1:34" x14ac:dyDescent="0.55000000000000004">
      <c r="A129" s="9">
        <f t="shared" si="121"/>
        <v>8.1005599999999998</v>
      </c>
      <c r="B129" t="s">
        <v>7</v>
      </c>
      <c r="C129" s="22">
        <f>(1+SQRT(SUMSQ((C124-$E$2),C125)/(SUMSQ((C124+$E$2),C125))))/(1-SQRT(SUMSQ((C124-$E$2),C125)/(SUMSQ((C124+$E$2),C125))))</f>
        <v>5.540916063065696</v>
      </c>
      <c r="D129" s="4">
        <f t="shared" ref="D129:AH129" si="123">(1+SQRT(SUMSQ((D124-$E$2),D125)/(SUMSQ((D124+$E$2),D125))))/(1-SQRT(SUMSQ((D124-$E$2),D125)/(SUMSQ((D124+$E$2),D125))))</f>
        <v>7.7480935187845423</v>
      </c>
      <c r="E129" s="4">
        <f t="shared" si="123"/>
        <v>11.378382734058562</v>
      </c>
      <c r="F129" s="4">
        <f t="shared" si="123"/>
        <v>16.242484951584665</v>
      </c>
      <c r="G129" s="4">
        <f t="shared" si="123"/>
        <v>22.266246274885642</v>
      </c>
      <c r="H129" s="13">
        <f t="shared" si="123"/>
        <v>29.27319027579809</v>
      </c>
      <c r="I129" s="4">
        <f t="shared" si="123"/>
        <v>2.4526412725578681</v>
      </c>
      <c r="J129" s="4">
        <f t="shared" si="123"/>
        <v>2.5072436263096947</v>
      </c>
      <c r="K129" s="4">
        <f t="shared" si="123"/>
        <v>2.8300896277034884</v>
      </c>
      <c r="L129" s="4">
        <f t="shared" si="123"/>
        <v>3.3853419377808605</v>
      </c>
      <c r="M129" s="4">
        <f t="shared" si="123"/>
        <v>4.1315757249834046</v>
      </c>
      <c r="N129" s="4">
        <f t="shared" si="123"/>
        <v>4.5780872694444721</v>
      </c>
      <c r="O129" s="13">
        <f t="shared" si="123"/>
        <v>5.5877964255167001</v>
      </c>
      <c r="P129" s="4">
        <f t="shared" si="123"/>
        <v>1.8962678530551556</v>
      </c>
      <c r="Q129" s="4">
        <f t="shared" si="123"/>
        <v>1.6139301418640664</v>
      </c>
      <c r="R129" s="4">
        <f t="shared" si="123"/>
        <v>1.4604715330281062</v>
      </c>
      <c r="S129" s="4">
        <f t="shared" si="123"/>
        <v>1.4788166317780507</v>
      </c>
      <c r="T129" s="4">
        <f t="shared" si="123"/>
        <v>1.6527158737246157</v>
      </c>
      <c r="U129" s="4">
        <f t="shared" si="123"/>
        <v>1.930107561180334</v>
      </c>
      <c r="V129" s="4">
        <f t="shared" si="123"/>
        <v>2.0986405951015699</v>
      </c>
      <c r="W129" s="13">
        <f t="shared" si="123"/>
        <v>2.4858124814658269</v>
      </c>
      <c r="X129" s="4">
        <f t="shared" si="123"/>
        <v>2.0314857551577372</v>
      </c>
      <c r="Y129" s="4">
        <f t="shared" si="123"/>
        <v>1.7009381615554771</v>
      </c>
      <c r="Z129" s="4">
        <f t="shared" si="123"/>
        <v>1.4249652375612594</v>
      </c>
      <c r="AA129" s="4">
        <f t="shared" si="123"/>
        <v>1.196919835524588</v>
      </c>
      <c r="AB129" s="4">
        <f t="shared" si="123"/>
        <v>1.0667269346016361</v>
      </c>
      <c r="AC129" s="4">
        <f t="shared" si="123"/>
        <v>1.2189210443359797</v>
      </c>
      <c r="AD129" s="4">
        <f t="shared" si="123"/>
        <v>1.4393628321602547</v>
      </c>
      <c r="AE129" s="4">
        <f t="shared" si="123"/>
        <v>3.0779770729153411</v>
      </c>
      <c r="AF129" s="4">
        <f t="shared" si="123"/>
        <v>5.5361916279922658</v>
      </c>
      <c r="AG129" s="4">
        <f t="shared" si="123"/>
        <v>6.7036495364919686</v>
      </c>
      <c r="AH129" s="13">
        <f t="shared" si="123"/>
        <v>7.3183765040341191</v>
      </c>
    </row>
    <row r="130" spans="1:34" x14ac:dyDescent="0.55000000000000004">
      <c r="A130" s="9">
        <f t="shared" si="121"/>
        <v>8.1005599999999998</v>
      </c>
      <c r="B130" t="s">
        <v>8</v>
      </c>
      <c r="C130" s="22">
        <f>(1+SQRT(SUMSQ((C124-$F$2),C125)/(SUMSQ((C124+$F$2),C125))))/(1-SQRT(SUMSQ((C124-$F$2),C125)/(SUMSQ((C124+$F$2),C125))))</f>
        <v>4.1572287002865078</v>
      </c>
      <c r="D130" s="4">
        <f t="shared" ref="D130:AH130" si="124">(1+SQRT(SUMSQ((D124-$F$2),D125)/(SUMSQ((D124+$F$2),D125))))/(1-SQRT(SUMSQ((D124-$F$2),D125)/(SUMSQ((D124+$F$2),D125))))</f>
        <v>5.8119943057001304</v>
      </c>
      <c r="E130" s="4">
        <f t="shared" si="124"/>
        <v>8.5355363450732931</v>
      </c>
      <c r="F130" s="4">
        <f t="shared" si="124"/>
        <v>12.182419894063479</v>
      </c>
      <c r="G130" s="4">
        <f t="shared" si="124"/>
        <v>16.699778980508814</v>
      </c>
      <c r="H130" s="13">
        <f t="shared" si="124"/>
        <v>21.957506702759026</v>
      </c>
      <c r="I130" s="4">
        <f t="shared" si="124"/>
        <v>1.8927661823309923</v>
      </c>
      <c r="J130" s="4">
        <f t="shared" si="124"/>
        <v>1.8897021811999675</v>
      </c>
      <c r="K130" s="4">
        <f t="shared" si="124"/>
        <v>2.1225865954509531</v>
      </c>
      <c r="L130" s="4">
        <f t="shared" si="124"/>
        <v>2.5429753631236318</v>
      </c>
      <c r="M130" s="4">
        <f t="shared" si="124"/>
        <v>3.1067871210338498</v>
      </c>
      <c r="N130" s="4">
        <f t="shared" si="124"/>
        <v>3.4427340392875316</v>
      </c>
      <c r="O130" s="13">
        <f t="shared" si="124"/>
        <v>4.2000321592113448</v>
      </c>
      <c r="P130" s="4">
        <f t="shared" si="124"/>
        <v>1.7626977968265747</v>
      </c>
      <c r="Q130" s="4">
        <f t="shared" si="124"/>
        <v>1.4640937571578738</v>
      </c>
      <c r="R130" s="4">
        <f t="shared" si="124"/>
        <v>1.2266700318212012</v>
      </c>
      <c r="S130" s="4">
        <f t="shared" si="124"/>
        <v>1.1144313293252812</v>
      </c>
      <c r="T130" s="4">
        <f t="shared" si="124"/>
        <v>1.257721326087492</v>
      </c>
      <c r="U130" s="4">
        <f t="shared" si="124"/>
        <v>1.4902038656896137</v>
      </c>
      <c r="V130" s="4">
        <f t="shared" si="124"/>
        <v>1.6239662941436779</v>
      </c>
      <c r="W130" s="13">
        <f t="shared" si="124"/>
        <v>1.922412467876716</v>
      </c>
      <c r="X130" s="4">
        <f t="shared" si="124"/>
        <v>2.2148096505317532</v>
      </c>
      <c r="Y130" s="4">
        <f t="shared" si="124"/>
        <v>1.9341052644738916</v>
      </c>
      <c r="Z130" s="4">
        <f t="shared" si="124"/>
        <v>1.7033275075633258</v>
      </c>
      <c r="AA130" s="4">
        <f t="shared" si="124"/>
        <v>1.5242585145831298</v>
      </c>
      <c r="AB130" s="4">
        <f t="shared" si="124"/>
        <v>1.4113927040548255</v>
      </c>
      <c r="AC130" s="4">
        <f t="shared" si="124"/>
        <v>1.385376631397697</v>
      </c>
      <c r="AD130" s="4">
        <f t="shared" si="124"/>
        <v>1.4504797507564617</v>
      </c>
      <c r="AE130" s="4">
        <f t="shared" si="124"/>
        <v>2.512851088728814</v>
      </c>
      <c r="AF130" s="4">
        <f t="shared" si="124"/>
        <v>4.2613727503269203</v>
      </c>
      <c r="AG130" s="4">
        <f t="shared" si="124"/>
        <v>5.1033617976023757</v>
      </c>
      <c r="AH130" s="13">
        <f t="shared" si="124"/>
        <v>5.549199968004503</v>
      </c>
    </row>
    <row r="131" spans="1:34" x14ac:dyDescent="0.55000000000000004">
      <c r="A131" s="9">
        <f t="shared" si="121"/>
        <v>8.1005599999999998</v>
      </c>
      <c r="B131" t="s">
        <v>9</v>
      </c>
      <c r="C131" s="23">
        <f>(1+SQRT(SUMSQ((C124-$G$2),C125)/(SUMSQ((C124+$G$2),C125))))/(1-SQRT(SUMSQ((C124-$G$2),C125)/(SUMSQ((C124+$G$2),C125))))</f>
        <v>2.7747513049838513</v>
      </c>
      <c r="D131" s="24">
        <f t="shared" ref="D131:AH131" si="125">(1+SQRT(SUMSQ((D124-$G$2),D125)/(SUMSQ((D124+$G$2),D125))))/(1-SQRT(SUMSQ((D124-$G$2),D125)/(SUMSQ((D124+$G$2),D125))))</f>
        <v>3.8765173346659698</v>
      </c>
      <c r="E131" s="24">
        <f t="shared" si="125"/>
        <v>5.6937691184131136</v>
      </c>
      <c r="F131" s="24">
        <f t="shared" si="125"/>
        <v>8.1226848826950278</v>
      </c>
      <c r="G131" s="24">
        <f t="shared" si="125"/>
        <v>11.133366652564801</v>
      </c>
      <c r="H131" s="25">
        <f t="shared" si="125"/>
        <v>14.643334341717694</v>
      </c>
      <c r="I131" s="24">
        <f t="shared" si="125"/>
        <v>1.44957658220407</v>
      </c>
      <c r="J131" s="24">
        <f t="shared" si="125"/>
        <v>1.2980553980404061</v>
      </c>
      <c r="K131" s="24">
        <f t="shared" si="125"/>
        <v>1.4151222435786983</v>
      </c>
      <c r="L131" s="24">
        <f t="shared" si="125"/>
        <v>1.7058657375468234</v>
      </c>
      <c r="M131" s="24">
        <f t="shared" si="125"/>
        <v>2.0900947382773611</v>
      </c>
      <c r="N131" s="24">
        <f t="shared" si="125"/>
        <v>2.3156438626914722</v>
      </c>
      <c r="O131" s="25">
        <f t="shared" si="125"/>
        <v>2.819413741926208</v>
      </c>
      <c r="P131" s="24">
        <f t="shared" si="125"/>
        <v>2.0386105612748784</v>
      </c>
      <c r="Q131" s="24">
        <f t="shared" si="125"/>
        <v>1.7632360827120672</v>
      </c>
      <c r="R131" s="24">
        <f t="shared" si="125"/>
        <v>1.5342188390777474</v>
      </c>
      <c r="S131" s="24">
        <f t="shared" si="125"/>
        <v>1.3581654680461728</v>
      </c>
      <c r="T131" s="24">
        <f t="shared" si="125"/>
        <v>1.2589251068597522</v>
      </c>
      <c r="U131" s="24">
        <f t="shared" si="125"/>
        <v>1.2769343684848919</v>
      </c>
      <c r="V131" s="24">
        <f t="shared" si="125"/>
        <v>1.3269720320315843</v>
      </c>
      <c r="W131" s="25">
        <f t="shared" si="125"/>
        <v>1.4789414492755342</v>
      </c>
      <c r="X131" s="24">
        <f t="shared" si="125"/>
        <v>2.9068929093117393</v>
      </c>
      <c r="Y131" s="24">
        <f t="shared" si="125"/>
        <v>2.6567475728904126</v>
      </c>
      <c r="Z131" s="24">
        <f t="shared" si="125"/>
        <v>2.4419271660352484</v>
      </c>
      <c r="AA131" s="24">
        <f t="shared" si="125"/>
        <v>2.2607729776310399</v>
      </c>
      <c r="AB131" s="24">
        <f t="shared" si="125"/>
        <v>2.1153673785501068</v>
      </c>
      <c r="AC131" s="24">
        <f t="shared" si="125"/>
        <v>2.0069346341775498</v>
      </c>
      <c r="AD131" s="24">
        <f t="shared" si="125"/>
        <v>1.9378451591689052</v>
      </c>
      <c r="AE131" s="24">
        <f t="shared" si="125"/>
        <v>2.1609270718722042</v>
      </c>
      <c r="AF131" s="24">
        <f t="shared" si="125"/>
        <v>3.0684589913327573</v>
      </c>
      <c r="AG131" s="24">
        <f t="shared" si="125"/>
        <v>3.5558254976580033</v>
      </c>
      <c r="AH131" s="25">
        <f t="shared" si="125"/>
        <v>3.8210215893556678</v>
      </c>
    </row>
    <row r="132" spans="1:34" x14ac:dyDescent="0.55000000000000004">
      <c r="A132" s="8">
        <v>16</v>
      </c>
      <c r="B132" s="5" t="s">
        <v>2</v>
      </c>
      <c r="C132">
        <v>730.87990000000002</v>
      </c>
      <c r="D132">
        <v>1006.4589999999999</v>
      </c>
      <c r="E132">
        <v>1424.402</v>
      </c>
      <c r="F132">
        <v>2060.1089999999999</v>
      </c>
      <c r="G132">
        <v>2942.3609999999999</v>
      </c>
      <c r="H132" s="1">
        <v>3755.5720000000001</v>
      </c>
      <c r="I132">
        <v>288.24400000000003</v>
      </c>
      <c r="J132">
        <v>329.46859999999998</v>
      </c>
      <c r="K132">
        <v>379.10879999999997</v>
      </c>
      <c r="L132">
        <v>440.58359999999999</v>
      </c>
      <c r="M132">
        <v>516.13649999999996</v>
      </c>
      <c r="N132">
        <v>561.23429999999996</v>
      </c>
      <c r="O132" s="1">
        <v>667.42020000000002</v>
      </c>
      <c r="P132">
        <v>158.44460000000001</v>
      </c>
      <c r="Q132">
        <v>170.96539999999999</v>
      </c>
      <c r="R132">
        <v>185.15199999999999</v>
      </c>
      <c r="S132">
        <v>201.33930000000001</v>
      </c>
      <c r="T132">
        <v>219.88929999999999</v>
      </c>
      <c r="U132">
        <v>241.2363</v>
      </c>
      <c r="V132">
        <v>253.25810000000001</v>
      </c>
      <c r="W132" s="1">
        <v>279.98610000000002</v>
      </c>
      <c r="X132">
        <v>107.7522</v>
      </c>
      <c r="Y132">
        <v>112.8524</v>
      </c>
      <c r="Z132">
        <v>118.5282</v>
      </c>
      <c r="AA132">
        <v>124.8937</v>
      </c>
      <c r="AB132">
        <v>132.01779999999999</v>
      </c>
      <c r="AC132">
        <v>140.0214</v>
      </c>
      <c r="AD132">
        <v>148.9648</v>
      </c>
      <c r="AE132">
        <v>214.85409999999999</v>
      </c>
      <c r="AF132">
        <v>348.35520000000002</v>
      </c>
      <c r="AG132">
        <v>441.26249999999999</v>
      </c>
      <c r="AH132" s="1">
        <v>502.09609999999998</v>
      </c>
    </row>
    <row r="133" spans="1:34" x14ac:dyDescent="0.55000000000000004">
      <c r="A133" s="9">
        <f>A132</f>
        <v>16</v>
      </c>
      <c r="B133" t="s">
        <v>3</v>
      </c>
      <c r="C133">
        <v>-62.318980000000003</v>
      </c>
      <c r="D133">
        <v>152.2766</v>
      </c>
      <c r="E133">
        <v>352.0335</v>
      </c>
      <c r="F133">
        <v>447.96570000000003</v>
      </c>
      <c r="G133">
        <v>208.6558</v>
      </c>
      <c r="H133" s="1">
        <v>-700.98680000000002</v>
      </c>
      <c r="I133">
        <v>-96.450739999999996</v>
      </c>
      <c r="J133">
        <v>-42.458849999999998</v>
      </c>
      <c r="K133">
        <v>14.30481</v>
      </c>
      <c r="L133">
        <v>74.532169999999994</v>
      </c>
      <c r="M133">
        <v>136.3629</v>
      </c>
      <c r="N133">
        <v>168.1841</v>
      </c>
      <c r="O133" s="1">
        <v>229.91560000000001</v>
      </c>
      <c r="P133">
        <v>-91.263819999999996</v>
      </c>
      <c r="Q133">
        <v>-63.313789999999997</v>
      </c>
      <c r="R133">
        <v>-33.930639999999997</v>
      </c>
      <c r="S133">
        <v>-3.2117610000000001</v>
      </c>
      <c r="T133">
        <v>28.957249999999998</v>
      </c>
      <c r="U133">
        <v>62.727629999999998</v>
      </c>
      <c r="V133">
        <v>80.218249999999998</v>
      </c>
      <c r="W133" s="1">
        <v>116.60299999999999</v>
      </c>
      <c r="X133">
        <v>-80.426860000000005</v>
      </c>
      <c r="Y133">
        <v>-59.45767</v>
      </c>
      <c r="Z133">
        <v>-38.142130000000002</v>
      </c>
      <c r="AA133">
        <v>-16.09338</v>
      </c>
      <c r="AB133">
        <v>6.6099180000000004</v>
      </c>
      <c r="AC133">
        <v>30.18027</v>
      </c>
      <c r="AD133">
        <v>54.431640000000002</v>
      </c>
      <c r="AE133">
        <v>192.8073</v>
      </c>
      <c r="AF133">
        <v>370.88040000000001</v>
      </c>
      <c r="AG133">
        <v>455.43700000000001</v>
      </c>
      <c r="AH133" s="1">
        <v>499.66199999999998</v>
      </c>
    </row>
    <row r="134" spans="1:34" x14ac:dyDescent="0.55000000000000004">
      <c r="A134" s="34">
        <f>A133/180</f>
        <v>8.8888888888888892E-2</v>
      </c>
      <c r="B134" t="s">
        <v>4</v>
      </c>
      <c r="C134" s="19">
        <f t="shared" ref="C134" si="126">SQRT(SUMSQ(C132,C133))</f>
        <v>733.53192397621683</v>
      </c>
      <c r="D134" s="20">
        <f t="shared" ref="D134:AH134" si="127">SQRT(SUMSQ(D132,D133))</f>
        <v>1017.9134941578091</v>
      </c>
      <c r="E134" s="20">
        <f t="shared" si="127"/>
        <v>1467.2588874245232</v>
      </c>
      <c r="F134" s="20">
        <f t="shared" si="127"/>
        <v>2108.2510192710661</v>
      </c>
      <c r="G134" s="20">
        <f t="shared" si="127"/>
        <v>2949.7500736833013</v>
      </c>
      <c r="H134" s="21">
        <f t="shared" si="127"/>
        <v>3820.4323761791993</v>
      </c>
      <c r="I134" s="20">
        <f t="shared" si="127"/>
        <v>303.95287263414309</v>
      </c>
      <c r="J134" s="20">
        <f t="shared" si="127"/>
        <v>332.1931852541266</v>
      </c>
      <c r="K134" s="20">
        <f t="shared" si="127"/>
        <v>379.37858377427693</v>
      </c>
      <c r="L134" s="20">
        <f t="shared" si="127"/>
        <v>446.84332036393795</v>
      </c>
      <c r="M134" s="20">
        <f t="shared" si="127"/>
        <v>533.84616429141829</v>
      </c>
      <c r="N134" s="20">
        <f t="shared" si="127"/>
        <v>585.8923373703567</v>
      </c>
      <c r="O134" s="21">
        <f t="shared" si="127"/>
        <v>705.91140130429972</v>
      </c>
      <c r="P134" s="20">
        <f t="shared" si="127"/>
        <v>182.84905280080727</v>
      </c>
      <c r="Q134" s="20">
        <f t="shared" si="127"/>
        <v>182.31238027441827</v>
      </c>
      <c r="R134" s="20">
        <f t="shared" si="127"/>
        <v>188.23536180752436</v>
      </c>
      <c r="S134" s="20">
        <f t="shared" si="127"/>
        <v>201.36491534825805</v>
      </c>
      <c r="T134" s="20">
        <f t="shared" si="127"/>
        <v>221.78779628747046</v>
      </c>
      <c r="U134" s="20">
        <f t="shared" si="127"/>
        <v>249.25831581535428</v>
      </c>
      <c r="V134" s="20">
        <f t="shared" si="127"/>
        <v>265.65886555632301</v>
      </c>
      <c r="W134" s="21">
        <f t="shared" si="127"/>
        <v>303.29602008963127</v>
      </c>
      <c r="X134" s="20">
        <f t="shared" si="127"/>
        <v>134.45823297329025</v>
      </c>
      <c r="Y134" s="20">
        <f t="shared" si="127"/>
        <v>127.55735458055291</v>
      </c>
      <c r="Z134" s="20">
        <f t="shared" si="127"/>
        <v>124.51408063418731</v>
      </c>
      <c r="AA134" s="20">
        <f t="shared" si="127"/>
        <v>125.92630058694807</v>
      </c>
      <c r="AB134" s="20">
        <f t="shared" si="127"/>
        <v>132.18317038415566</v>
      </c>
      <c r="AC134" s="20">
        <f t="shared" si="127"/>
        <v>143.23701042409709</v>
      </c>
      <c r="AD134" s="20">
        <f t="shared" si="127"/>
        <v>158.59796679695992</v>
      </c>
      <c r="AE134" s="20">
        <f t="shared" si="127"/>
        <v>288.681380106338</v>
      </c>
      <c r="AF134" s="20">
        <f t="shared" si="127"/>
        <v>508.82572308325769</v>
      </c>
      <c r="AG134" s="20">
        <f t="shared" si="127"/>
        <v>634.14151013417347</v>
      </c>
      <c r="AH134" s="21">
        <f t="shared" si="127"/>
        <v>708.35203668741565</v>
      </c>
    </row>
    <row r="135" spans="1:34" x14ac:dyDescent="0.55000000000000004">
      <c r="A135" s="9">
        <v>8.6592199999999995</v>
      </c>
      <c r="B135" t="s">
        <v>5</v>
      </c>
      <c r="C135" s="22">
        <f>(1+SQRT(SUMSQ((C132-$C$2),C133)/(SUMSQ((C132+$C$2),C133))))/(1-SQRT(SUMSQ((C132-$C$2),C133)/(SUMSQ((C132+$C$2),C133))))</f>
        <v>14.724367478621229</v>
      </c>
      <c r="D135" s="4">
        <f t="shared" ref="D135:AH135" si="128">(1+SQRT(SUMSQ((D132-$C$2),D133)/(SUMSQ((D132+$C$2),D133))))/(1-SQRT(SUMSQ((D132-$C$2),D133)/(SUMSQ((D132+$C$2),D133))))</f>
        <v>20.591081442328463</v>
      </c>
      <c r="E135" s="4">
        <f t="shared" si="128"/>
        <v>30.230127612196945</v>
      </c>
      <c r="F135" s="4">
        <f t="shared" si="128"/>
        <v>43.15145744777589</v>
      </c>
      <c r="G135" s="4">
        <f t="shared" si="128"/>
        <v>59.143239119872106</v>
      </c>
      <c r="H135" s="13">
        <f t="shared" si="128"/>
        <v>77.728706681684514</v>
      </c>
      <c r="I135" s="4">
        <f t="shared" si="128"/>
        <v>6.4282581242135928</v>
      </c>
      <c r="J135" s="4">
        <f t="shared" si="128"/>
        <v>6.7013417187614976</v>
      </c>
      <c r="K135" s="4">
        <f t="shared" si="128"/>
        <v>7.5931620104955346</v>
      </c>
      <c r="L135" s="4">
        <f t="shared" si="128"/>
        <v>9.0670357630125658</v>
      </c>
      <c r="M135" s="4">
        <f t="shared" si="128"/>
        <v>11.049642577402723</v>
      </c>
      <c r="N135" s="4">
        <f t="shared" si="128"/>
        <v>12.24006513554122</v>
      </c>
      <c r="O135" s="13">
        <f t="shared" si="128"/>
        <v>14.940431901465157</v>
      </c>
      <c r="P135" s="4">
        <f t="shared" si="128"/>
        <v>4.3034437753594244</v>
      </c>
      <c r="Q135" s="4">
        <f t="shared" si="128"/>
        <v>3.9259934366918987</v>
      </c>
      <c r="R135" s="4">
        <f t="shared" si="128"/>
        <v>3.8368171193263407</v>
      </c>
      <c r="S135" s="4">
        <f t="shared" si="128"/>
        <v>4.0278780062647428</v>
      </c>
      <c r="T135" s="4">
        <f t="shared" si="128"/>
        <v>4.4781335013053472</v>
      </c>
      <c r="U135" s="4">
        <f t="shared" si="128"/>
        <v>5.1645809833125984</v>
      </c>
      <c r="V135" s="4">
        <f t="shared" si="128"/>
        <v>5.5919347442965206</v>
      </c>
      <c r="W135" s="13">
        <f t="shared" si="128"/>
        <v>6.5979496728948472</v>
      </c>
      <c r="X135" s="4">
        <f t="shared" si="128"/>
        <v>3.5369647476394097</v>
      </c>
      <c r="Y135" s="4">
        <f t="shared" si="128"/>
        <v>2.992450335413249</v>
      </c>
      <c r="Z135" s="4">
        <f t="shared" si="128"/>
        <v>2.6622658226013374</v>
      </c>
      <c r="AA135" s="4">
        <f t="shared" si="128"/>
        <v>2.547083292305345</v>
      </c>
      <c r="AB135" s="4">
        <f t="shared" si="128"/>
        <v>2.6480796143474254</v>
      </c>
      <c r="AC135" s="4">
        <f t="shared" si="128"/>
        <v>2.9484572036090384</v>
      </c>
      <c r="AD135" s="4">
        <f t="shared" si="128"/>
        <v>3.4203650172721844</v>
      </c>
      <c r="AE135" s="4">
        <f t="shared" si="128"/>
        <v>7.8630771039072265</v>
      </c>
      <c r="AF135" s="4">
        <f t="shared" si="128"/>
        <v>14.940947804952767</v>
      </c>
      <c r="AG135" s="4">
        <f t="shared" si="128"/>
        <v>18.285208662076286</v>
      </c>
      <c r="AH135" s="13">
        <f t="shared" si="128"/>
        <v>20.036389342586325</v>
      </c>
    </row>
    <row r="136" spans="1:34" x14ac:dyDescent="0.55000000000000004">
      <c r="A136" s="9">
        <f t="shared" ref="A136:A139" si="129">A135</f>
        <v>8.6592199999999995</v>
      </c>
      <c r="B136" t="s">
        <v>6</v>
      </c>
      <c r="C136" s="22">
        <f>(1+SQRT(SUMSQ((C132-$D$2),C133)/(SUMSQ((C132+$D$2),C133))))/(1-SQRT(SUMSQ((C132-$D$2),C133)/(SUMSQ((C132+$D$2),C133))))</f>
        <v>7.362941814476299</v>
      </c>
      <c r="D136" s="4">
        <f t="shared" ref="D136:AH136" si="130">(1+SQRT(SUMSQ((D132-$D$2),D133)/(SUMSQ((D132+$D$2),D133))))/(1-SQRT(SUMSQ((D132-$D$2),D133)/(SUMSQ((D132+$D$2),D133))))</f>
        <v>10.297228250370043</v>
      </c>
      <c r="E136" s="4">
        <f t="shared" si="130"/>
        <v>15.11811144431125</v>
      </c>
      <c r="F136" s="4">
        <f t="shared" si="130"/>
        <v>21.577376822239081</v>
      </c>
      <c r="G136" s="4">
        <f t="shared" si="130"/>
        <v>29.571747285220471</v>
      </c>
      <c r="H136" s="13">
        <f t="shared" si="130"/>
        <v>38.865026223483916</v>
      </c>
      <c r="I136" s="4">
        <f t="shared" si="130"/>
        <v>3.2438292182297346</v>
      </c>
      <c r="J136" s="4">
        <f t="shared" si="130"/>
        <v>3.3548457845724995</v>
      </c>
      <c r="K136" s="4">
        <f t="shared" si="130"/>
        <v>3.7968885712112179</v>
      </c>
      <c r="L136" s="4">
        <f t="shared" si="130"/>
        <v>4.5385571125516231</v>
      </c>
      <c r="M136" s="4">
        <f t="shared" si="130"/>
        <v>5.5347038791047183</v>
      </c>
      <c r="N136" s="4">
        <f t="shared" si="130"/>
        <v>6.1314217410064149</v>
      </c>
      <c r="O136" s="13">
        <f t="shared" si="130"/>
        <v>7.4824083613632784</v>
      </c>
      <c r="P136" s="4">
        <f t="shared" si="130"/>
        <v>2.3079801941675409</v>
      </c>
      <c r="Q136" s="4">
        <f t="shared" si="130"/>
        <v>2.0384756257320298</v>
      </c>
      <c r="R136" s="4">
        <f t="shared" si="130"/>
        <v>1.9377296292246986</v>
      </c>
      <c r="S136" s="4">
        <f t="shared" si="130"/>
        <v>2.0140730381915657</v>
      </c>
      <c r="T136" s="4">
        <f t="shared" si="130"/>
        <v>2.2467048316627003</v>
      </c>
      <c r="U136" s="4">
        <f t="shared" si="130"/>
        <v>2.6063194261386613</v>
      </c>
      <c r="V136" s="4">
        <f t="shared" si="130"/>
        <v>2.8279035972419346</v>
      </c>
      <c r="W136" s="13">
        <f t="shared" si="130"/>
        <v>3.3435424057796506</v>
      </c>
      <c r="X136" s="4">
        <f t="shared" si="130"/>
        <v>2.1382062648309854</v>
      </c>
      <c r="Y136" s="4">
        <f t="shared" si="130"/>
        <v>1.7595796608369023</v>
      </c>
      <c r="Z136" s="4">
        <f t="shared" si="130"/>
        <v>1.4726605655959095</v>
      </c>
      <c r="AA136" s="4">
        <f t="shared" si="130"/>
        <v>1.302745859734566</v>
      </c>
      <c r="AB136" s="4">
        <f t="shared" si="130"/>
        <v>1.3278822985611602</v>
      </c>
      <c r="AC136" s="4">
        <f t="shared" si="130"/>
        <v>1.5227229374560725</v>
      </c>
      <c r="AD136" s="4">
        <f t="shared" si="130"/>
        <v>1.8061882321528804</v>
      </c>
      <c r="AE136" s="4">
        <f t="shared" si="130"/>
        <v>4.1003174245666463</v>
      </c>
      <c r="AF136" s="4">
        <f t="shared" si="130"/>
        <v>7.5874397070851209</v>
      </c>
      <c r="AG136" s="4">
        <f t="shared" si="130"/>
        <v>9.2315920157136375</v>
      </c>
      <c r="AH136" s="13">
        <f t="shared" si="130"/>
        <v>10.093448899551234</v>
      </c>
    </row>
    <row r="137" spans="1:34" x14ac:dyDescent="0.55000000000000004">
      <c r="A137" s="9">
        <f t="shared" si="129"/>
        <v>8.6592199999999995</v>
      </c>
      <c r="B137" t="s">
        <v>7</v>
      </c>
      <c r="C137" s="22">
        <f>(1+SQRT(SUMSQ((C132-$E$2),C133)/(SUMSQ((C132+$E$2),C133))))/(1-SQRT(SUMSQ((C132-$E$2),C133)/(SUMSQ((C132+$E$2),C133))))</f>
        <v>4.9095025943887975</v>
      </c>
      <c r="D137" s="4">
        <f t="shared" ref="D137:AH137" si="131">(1+SQRT(SUMSQ((D132-$E$2),D133)/(SUMSQ((D132+$E$2),D133))))/(1-SQRT(SUMSQ((D132-$E$2),D133)/(SUMSQ((D132+$E$2),D133))))</f>
        <v>6.8667299875009746</v>
      </c>
      <c r="E137" s="4">
        <f t="shared" si="131"/>
        <v>10.082157141545633</v>
      </c>
      <c r="F137" s="4">
        <f t="shared" si="131"/>
        <v>14.386757005216516</v>
      </c>
      <c r="G137" s="4">
        <f t="shared" si="131"/>
        <v>19.714640432535543</v>
      </c>
      <c r="H137" s="13">
        <f t="shared" si="131"/>
        <v>25.910766121084588</v>
      </c>
      <c r="I137" s="4">
        <f t="shared" si="131"/>
        <v>2.2033169923006946</v>
      </c>
      <c r="J137" s="4">
        <f t="shared" si="131"/>
        <v>2.2422291995435488</v>
      </c>
      <c r="K137" s="4">
        <f t="shared" si="131"/>
        <v>2.5316569531334556</v>
      </c>
      <c r="L137" s="4">
        <f t="shared" si="131"/>
        <v>3.0319125548484678</v>
      </c>
      <c r="M137" s="4">
        <f t="shared" si="131"/>
        <v>3.7015538618979194</v>
      </c>
      <c r="N137" s="4">
        <f t="shared" si="131"/>
        <v>4.1009822677337064</v>
      </c>
      <c r="O137" s="13">
        <f t="shared" si="131"/>
        <v>5.0023218149844952</v>
      </c>
      <c r="P137" s="4">
        <f t="shared" si="131"/>
        <v>1.7969557849121125</v>
      </c>
      <c r="Q137" s="4">
        <f t="shared" si="131"/>
        <v>1.5121384848476431</v>
      </c>
      <c r="R137" s="4">
        <f t="shared" si="131"/>
        <v>1.3392705095323214</v>
      </c>
      <c r="S137" s="4">
        <f t="shared" si="131"/>
        <v>1.3430290748707316</v>
      </c>
      <c r="T137" s="4">
        <f t="shared" si="131"/>
        <v>1.512243485937325</v>
      </c>
      <c r="U137" s="4">
        <f t="shared" si="131"/>
        <v>1.7755819666669492</v>
      </c>
      <c r="V137" s="4">
        <f t="shared" si="131"/>
        <v>1.9326305873657179</v>
      </c>
      <c r="W137" s="13">
        <f t="shared" si="131"/>
        <v>2.2892217394663694</v>
      </c>
      <c r="X137" s="4">
        <f t="shared" si="131"/>
        <v>2.0141509609006927</v>
      </c>
      <c r="Y137" s="4">
        <f t="shared" si="131"/>
        <v>1.7032442893998931</v>
      </c>
      <c r="Z137" s="4">
        <f t="shared" si="131"/>
        <v>1.4459496827516995</v>
      </c>
      <c r="AA137" s="4">
        <f t="shared" si="131"/>
        <v>1.242902783073468</v>
      </c>
      <c r="AB137" s="4">
        <f t="shared" si="131"/>
        <v>1.1457275746754287</v>
      </c>
      <c r="AC137" s="4">
        <f t="shared" si="131"/>
        <v>1.2447042199563287</v>
      </c>
      <c r="AD137" s="4">
        <f t="shared" si="131"/>
        <v>1.4365131027745812</v>
      </c>
      <c r="AE137" s="4">
        <f t="shared" si="131"/>
        <v>2.9443619318003678</v>
      </c>
      <c r="AF137" s="4">
        <f t="shared" si="131"/>
        <v>5.1928028521630205</v>
      </c>
      <c r="AG137" s="4">
        <f t="shared" si="131"/>
        <v>6.25560590777744</v>
      </c>
      <c r="AH137" s="13">
        <f t="shared" si="131"/>
        <v>6.8142346343021023</v>
      </c>
    </row>
    <row r="138" spans="1:34" x14ac:dyDescent="0.55000000000000004">
      <c r="A138" s="9">
        <f t="shared" si="129"/>
        <v>8.6592199999999995</v>
      </c>
      <c r="B138" t="s">
        <v>8</v>
      </c>
      <c r="C138" s="22">
        <f>(1+SQRT(SUMSQ((C132-$F$2),C133)/(SUMSQ((C132+$F$2),C133))))/(1-SQRT(SUMSQ((C132-$F$2),C133)/(SUMSQ((C132+$F$2),C133))))</f>
        <v>3.6831002284924481</v>
      </c>
      <c r="D138" s="4">
        <f t="shared" ref="D138:AH138" si="132">(1+SQRT(SUMSQ((D132-$F$2),D133)/(SUMSQ((D132+$F$2),D133))))/(1-SQRT(SUMSQ((D132-$F$2),D133)/(SUMSQ((D132+$F$2),D133))))</f>
        <v>5.1521131320905527</v>
      </c>
      <c r="E138" s="4">
        <f t="shared" si="132"/>
        <v>7.5652526950093826</v>
      </c>
      <c r="F138" s="4">
        <f t="shared" si="132"/>
        <v>10.792011377821652</v>
      </c>
      <c r="G138" s="4">
        <f t="shared" si="132"/>
        <v>14.786130193620654</v>
      </c>
      <c r="H138" s="13">
        <f t="shared" si="132"/>
        <v>19.43386222669135</v>
      </c>
      <c r="I138" s="4">
        <f t="shared" si="132"/>
        <v>1.7125064734713877</v>
      </c>
      <c r="J138" s="4">
        <f t="shared" si="132"/>
        <v>1.6900363978609589</v>
      </c>
      <c r="K138" s="4">
        <f t="shared" si="132"/>
        <v>1.8992807288317339</v>
      </c>
      <c r="L138" s="4">
        <f t="shared" si="132"/>
        <v>2.2816177350237403</v>
      </c>
      <c r="M138" s="4">
        <f t="shared" si="132"/>
        <v>2.7898724828608845</v>
      </c>
      <c r="N138" s="4">
        <f t="shared" si="132"/>
        <v>3.0910069075879849</v>
      </c>
      <c r="O138" s="13">
        <f t="shared" si="132"/>
        <v>3.7673338456561023</v>
      </c>
      <c r="P138" s="4">
        <f t="shared" si="132"/>
        <v>1.743908194844364</v>
      </c>
      <c r="Q138" s="4">
        <f t="shared" si="132"/>
        <v>1.4542499406937115</v>
      </c>
      <c r="R138" s="4">
        <f t="shared" si="132"/>
        <v>1.2118791204555377</v>
      </c>
      <c r="S138" s="4">
        <f t="shared" si="132"/>
        <v>1.0174921335130278</v>
      </c>
      <c r="T138" s="4">
        <f t="shared" si="132"/>
        <v>1.1821347346217552</v>
      </c>
      <c r="U138" s="4">
        <f t="shared" si="132"/>
        <v>1.4051100830616836</v>
      </c>
      <c r="V138" s="4">
        <f t="shared" si="132"/>
        <v>1.5290351913382556</v>
      </c>
      <c r="W138" s="13">
        <f t="shared" si="132"/>
        <v>1.8021663442781106</v>
      </c>
      <c r="X138" s="4">
        <f t="shared" si="132"/>
        <v>2.2507258240883492</v>
      </c>
      <c r="Y138" s="4">
        <f t="shared" si="132"/>
        <v>1.9908103771241235</v>
      </c>
      <c r="Z138" s="4">
        <f t="shared" si="132"/>
        <v>1.7793799321826322</v>
      </c>
      <c r="AA138" s="4">
        <f t="shared" si="132"/>
        <v>1.6182459555669639</v>
      </c>
      <c r="AB138" s="4">
        <f t="shared" si="132"/>
        <v>1.517875331757939</v>
      </c>
      <c r="AC138" s="4">
        <f t="shared" si="132"/>
        <v>1.4897169962439245</v>
      </c>
      <c r="AD138" s="4">
        <f t="shared" si="132"/>
        <v>1.5357011046515836</v>
      </c>
      <c r="AE138" s="4">
        <f t="shared" si="132"/>
        <v>2.4644842682505739</v>
      </c>
      <c r="AF138" s="4">
        <f t="shared" si="132"/>
        <v>4.0428637983025073</v>
      </c>
      <c r="AG138" s="4">
        <f t="shared" si="132"/>
        <v>4.8016289012540101</v>
      </c>
      <c r="AH138" s="13">
        <f t="shared" si="132"/>
        <v>5.2028051126881047</v>
      </c>
    </row>
    <row r="139" spans="1:34" x14ac:dyDescent="0.55000000000000004">
      <c r="A139" s="9">
        <f t="shared" si="129"/>
        <v>8.6592199999999995</v>
      </c>
      <c r="B139" t="s">
        <v>9</v>
      </c>
      <c r="C139" s="23">
        <f>(1+SQRT(SUMSQ((C132-$G$2),C133)/(SUMSQ((C132+$G$2),C133))))/(1-SQRT(SUMSQ((C132-$G$2),C133)/(SUMSQ((C132+$G$2),C133))))</f>
        <v>2.4575301104565286</v>
      </c>
      <c r="D139" s="24">
        <f t="shared" ref="D139:AH139" si="133">(1+SQRT(SUMSQ((D132-$G$2),D133)/(SUMSQ((D132+$G$2),D133))))/(1-SQRT(SUMSQ((D132-$G$2),D133)/(SUMSQ((D132+$G$2),D133))))</f>
        <v>3.4389494274125894</v>
      </c>
      <c r="E139" s="24">
        <f t="shared" si="133"/>
        <v>5.0506373437999743</v>
      </c>
      <c r="F139" s="24">
        <f t="shared" si="133"/>
        <v>7.1984310478185121</v>
      </c>
      <c r="G139" s="24">
        <f t="shared" si="133"/>
        <v>9.8577078204484039</v>
      </c>
      <c r="H139" s="25">
        <f t="shared" si="133"/>
        <v>12.957415152323041</v>
      </c>
      <c r="I139" s="24">
        <f t="shared" si="133"/>
        <v>1.389488390035037</v>
      </c>
      <c r="J139" s="24">
        <f t="shared" si="133"/>
        <v>1.178459208426367</v>
      </c>
      <c r="K139" s="24">
        <f t="shared" si="133"/>
        <v>1.2684790826338128</v>
      </c>
      <c r="L139" s="24">
        <f t="shared" si="133"/>
        <v>1.5438045940450569</v>
      </c>
      <c r="M139" s="24">
        <f t="shared" si="133"/>
        <v>1.8937274328376199</v>
      </c>
      <c r="N139" s="24">
        <f t="shared" si="133"/>
        <v>2.0962796326257647</v>
      </c>
      <c r="O139" s="25">
        <f t="shared" si="133"/>
        <v>2.5453620244212942</v>
      </c>
      <c r="P139" s="24">
        <f t="shared" si="133"/>
        <v>2.1265316737837163</v>
      </c>
      <c r="Q139" s="24">
        <f t="shared" si="133"/>
        <v>1.8672298426461995</v>
      </c>
      <c r="R139" s="24">
        <f t="shared" si="133"/>
        <v>1.6533625847594637</v>
      </c>
      <c r="S139" s="24">
        <f t="shared" si="133"/>
        <v>1.4903327584630257</v>
      </c>
      <c r="T139" s="24">
        <f t="shared" si="133"/>
        <v>1.3911887630064372</v>
      </c>
      <c r="U139" s="24">
        <f t="shared" si="133"/>
        <v>1.3745997675639332</v>
      </c>
      <c r="V139" s="24">
        <f t="shared" si="133"/>
        <v>1.3982951699641426</v>
      </c>
      <c r="W139" s="25">
        <f t="shared" si="133"/>
        <v>1.4999466558815733</v>
      </c>
      <c r="X139" s="24">
        <f t="shared" si="133"/>
        <v>3.0113685241102259</v>
      </c>
      <c r="Y139" s="24">
        <f t="shared" si="133"/>
        <v>2.7791063385679569</v>
      </c>
      <c r="Z139" s="24">
        <f t="shared" si="133"/>
        <v>2.5793572968594747</v>
      </c>
      <c r="AA139" s="24">
        <f t="shared" si="133"/>
        <v>2.4103982978711569</v>
      </c>
      <c r="AB139" s="24">
        <f t="shared" si="133"/>
        <v>2.2737887367875</v>
      </c>
      <c r="AC139" s="24">
        <f t="shared" si="133"/>
        <v>2.1701545202399237</v>
      </c>
      <c r="AD139" s="24">
        <f t="shared" si="133"/>
        <v>2.1007177633538352</v>
      </c>
      <c r="AE139" s="24">
        <f t="shared" si="133"/>
        <v>2.2434840366875699</v>
      </c>
      <c r="AF139" s="24">
        <f t="shared" si="133"/>
        <v>3.0059021858298527</v>
      </c>
      <c r="AG139" s="24">
        <f t="shared" si="133"/>
        <v>3.425722616937366</v>
      </c>
      <c r="AH139" s="25">
        <f t="shared" si="133"/>
        <v>3.6550180550604168</v>
      </c>
    </row>
    <row r="140" spans="1:34" x14ac:dyDescent="0.55000000000000004">
      <c r="A140" s="8">
        <v>17</v>
      </c>
      <c r="B140" s="5" t="s">
        <v>2</v>
      </c>
      <c r="C140">
        <v>655.26499999999999</v>
      </c>
      <c r="D140">
        <v>887.524</v>
      </c>
      <c r="E140">
        <v>1235.2940000000001</v>
      </c>
      <c r="F140">
        <v>1766.88</v>
      </c>
      <c r="G140">
        <v>2550.7840000000001</v>
      </c>
      <c r="H140" s="1">
        <v>3463.808</v>
      </c>
      <c r="I140">
        <v>263.47059999999999</v>
      </c>
      <c r="J140">
        <v>298.84980000000002</v>
      </c>
      <c r="K140">
        <v>341.03609999999998</v>
      </c>
      <c r="L140">
        <v>392.76990000000001</v>
      </c>
      <c r="M140">
        <v>455.73520000000002</v>
      </c>
      <c r="N140">
        <v>493.05200000000002</v>
      </c>
      <c r="O140" s="1">
        <v>580.37540000000001</v>
      </c>
      <c r="P140">
        <v>148.0496</v>
      </c>
      <c r="Q140">
        <v>158.87719999999999</v>
      </c>
      <c r="R140">
        <v>171.04910000000001</v>
      </c>
      <c r="S140">
        <v>184.8468</v>
      </c>
      <c r="T140">
        <v>200.53919999999999</v>
      </c>
      <c r="U140">
        <v>218.43870000000001</v>
      </c>
      <c r="V140">
        <v>228.47290000000001</v>
      </c>
      <c r="W140" s="1">
        <v>250.58340000000001</v>
      </c>
      <c r="X140">
        <v>103.6427</v>
      </c>
      <c r="Y140">
        <v>107.9935</v>
      </c>
      <c r="Z140">
        <v>112.8314</v>
      </c>
      <c r="AA140">
        <v>118.2439</v>
      </c>
      <c r="AB140">
        <v>124.2834</v>
      </c>
      <c r="AC140">
        <v>131.03649999999999</v>
      </c>
      <c r="AD140">
        <v>138.54589999999999</v>
      </c>
      <c r="AE140">
        <v>192.5787</v>
      </c>
      <c r="AF140">
        <v>296.39699999999999</v>
      </c>
      <c r="AG140">
        <v>365.5292</v>
      </c>
      <c r="AH140" s="1">
        <v>409.8399</v>
      </c>
    </row>
    <row r="141" spans="1:34" x14ac:dyDescent="0.55000000000000004">
      <c r="A141" s="9">
        <f>A140</f>
        <v>17</v>
      </c>
      <c r="B141" t="s">
        <v>3</v>
      </c>
      <c r="C141">
        <v>-38.445419999999999</v>
      </c>
      <c r="D141">
        <v>167.9134</v>
      </c>
      <c r="E141">
        <v>375.30700000000002</v>
      </c>
      <c r="F141">
        <v>529.79510000000005</v>
      </c>
      <c r="G141">
        <v>474.24299999999999</v>
      </c>
      <c r="H141" s="1">
        <v>-113.45959999999999</v>
      </c>
      <c r="I141">
        <v>-82.502660000000006</v>
      </c>
      <c r="J141">
        <v>-31.713539999999998</v>
      </c>
      <c r="K141">
        <v>21.784680000000002</v>
      </c>
      <c r="L141">
        <v>78.87509</v>
      </c>
      <c r="M141">
        <v>138.22919999999999</v>
      </c>
      <c r="N141">
        <v>169.2664</v>
      </c>
      <c r="O141" s="1">
        <v>231.29310000000001</v>
      </c>
      <c r="P141">
        <v>-82.442049999999995</v>
      </c>
      <c r="Q141">
        <v>-56.006549999999997</v>
      </c>
      <c r="R141">
        <v>-28.31427</v>
      </c>
      <c r="S141">
        <v>0.53853530000000005</v>
      </c>
      <c r="T141">
        <v>30.662220000000001</v>
      </c>
      <c r="U141">
        <v>62.200389999999999</v>
      </c>
      <c r="V141">
        <v>78.520200000000003</v>
      </c>
      <c r="W141" s="1">
        <v>112.42</v>
      </c>
      <c r="X141">
        <v>-75.444969999999998</v>
      </c>
      <c r="Y141">
        <v>-55.182699999999997</v>
      </c>
      <c r="Z141">
        <v>-34.680149999999998</v>
      </c>
      <c r="AA141">
        <v>-13.574020000000001</v>
      </c>
      <c r="AB141">
        <v>8.0530910000000002</v>
      </c>
      <c r="AC141">
        <v>30.3932</v>
      </c>
      <c r="AD141">
        <v>53.262979999999999</v>
      </c>
      <c r="AE141">
        <v>181.7064</v>
      </c>
      <c r="AF141">
        <v>343.80090000000001</v>
      </c>
      <c r="AG141">
        <v>421.43830000000003</v>
      </c>
      <c r="AH141" s="1">
        <v>463.1148</v>
      </c>
    </row>
    <row r="142" spans="1:34" x14ac:dyDescent="0.55000000000000004">
      <c r="A142" s="34">
        <f>A141/180</f>
        <v>9.4444444444444442E-2</v>
      </c>
      <c r="B142" t="s">
        <v>4</v>
      </c>
      <c r="C142" s="19">
        <f t="shared" ref="C142" si="134">SQRT(SUMSQ(C140,C141))</f>
        <v>656.39185746318969</v>
      </c>
      <c r="D142" s="20">
        <f t="shared" ref="D142:AH142" si="135">SQRT(SUMSQ(D140,D141))</f>
        <v>903.26837677157732</v>
      </c>
      <c r="E142" s="20">
        <f t="shared" si="135"/>
        <v>1291.0486476833476</v>
      </c>
      <c r="F142" s="20">
        <f t="shared" si="135"/>
        <v>1844.5996265813378</v>
      </c>
      <c r="G142" s="20">
        <f t="shared" si="135"/>
        <v>2594.4952182852448</v>
      </c>
      <c r="H142" s="21">
        <f t="shared" si="135"/>
        <v>3465.6657284995272</v>
      </c>
      <c r="I142" s="20">
        <f t="shared" si="135"/>
        <v>276.08593946710795</v>
      </c>
      <c r="J142" s="20">
        <f t="shared" si="135"/>
        <v>300.52778836468951</v>
      </c>
      <c r="K142" s="20">
        <f t="shared" si="135"/>
        <v>341.73117180894161</v>
      </c>
      <c r="L142" s="20">
        <f t="shared" si="135"/>
        <v>400.61137548566705</v>
      </c>
      <c r="M142" s="20">
        <f t="shared" si="135"/>
        <v>476.23721426583205</v>
      </c>
      <c r="N142" s="20">
        <f t="shared" si="135"/>
        <v>521.29779289093483</v>
      </c>
      <c r="O142" s="21">
        <f t="shared" si="135"/>
        <v>624.76563848596061</v>
      </c>
      <c r="P142" s="20">
        <f t="shared" si="135"/>
        <v>169.45611723500127</v>
      </c>
      <c r="Q142" s="20">
        <f t="shared" si="135"/>
        <v>168.45978250829631</v>
      </c>
      <c r="R142" s="20">
        <f t="shared" si="135"/>
        <v>173.37673574168741</v>
      </c>
      <c r="S142" s="20">
        <f t="shared" si="135"/>
        <v>184.84758448654219</v>
      </c>
      <c r="T142" s="20">
        <f t="shared" si="135"/>
        <v>202.8697672694687</v>
      </c>
      <c r="U142" s="20">
        <f t="shared" si="135"/>
        <v>227.12189276651009</v>
      </c>
      <c r="V142" s="20">
        <f t="shared" si="135"/>
        <v>241.58908883153231</v>
      </c>
      <c r="W142" s="21">
        <f t="shared" si="135"/>
        <v>274.64576595236275</v>
      </c>
      <c r="X142" s="20">
        <f t="shared" si="135"/>
        <v>128.19419940695795</v>
      </c>
      <c r="Y142" s="20">
        <f t="shared" si="135"/>
        <v>121.27541556943847</v>
      </c>
      <c r="Z142" s="20">
        <f t="shared" si="135"/>
        <v>118.04083035112258</v>
      </c>
      <c r="AA142" s="20">
        <f t="shared" si="135"/>
        <v>119.02047683558658</v>
      </c>
      <c r="AB142" s="20">
        <f t="shared" si="135"/>
        <v>124.54403153188144</v>
      </c>
      <c r="AC142" s="20">
        <f t="shared" si="135"/>
        <v>134.51509557848888</v>
      </c>
      <c r="AD142" s="20">
        <f t="shared" si="135"/>
        <v>148.43150422093819</v>
      </c>
      <c r="AE142" s="20">
        <f t="shared" si="135"/>
        <v>264.77116817102649</v>
      </c>
      <c r="AF142" s="20">
        <f t="shared" si="135"/>
        <v>453.92757181053673</v>
      </c>
      <c r="AG142" s="20">
        <f t="shared" si="135"/>
        <v>557.8725990398973</v>
      </c>
      <c r="AH142" s="21">
        <f t="shared" si="135"/>
        <v>618.42061868201813</v>
      </c>
    </row>
    <row r="143" spans="1:34" x14ac:dyDescent="0.55000000000000004">
      <c r="A143" s="9">
        <v>9.2178799999999992</v>
      </c>
      <c r="B143" t="s">
        <v>5</v>
      </c>
      <c r="C143" s="22">
        <f>(1+SQRT(SUMSQ((C140-$C$2),C141)/(SUMSQ((C140+$C$2),C141))))/(1-SQRT(SUMSQ((C140-$C$2),C141)/(SUMSQ((C140+$C$2),C141))))</f>
        <v>13.150676345661276</v>
      </c>
      <c r="D143" s="4">
        <f t="shared" ref="D143:AH143" si="136">(1+SQRT(SUMSQ((D140-$C$2),D141)/(SUMSQ((D140+$C$2),D141))))/(1-SQRT(SUMSQ((D140-$C$2),D141)/(SUMSQ((D140+$C$2),D141))))</f>
        <v>18.387793670678679</v>
      </c>
      <c r="E143" s="4">
        <f t="shared" si="136"/>
        <v>26.989820502939384</v>
      </c>
      <c r="F143" s="4">
        <f t="shared" si="136"/>
        <v>38.517093989460314</v>
      </c>
      <c r="G143" s="4">
        <f t="shared" si="136"/>
        <v>52.779764938756379</v>
      </c>
      <c r="H143" s="13">
        <f t="shared" si="136"/>
        <v>69.350504541389157</v>
      </c>
      <c r="I143" s="4">
        <f t="shared" si="136"/>
        <v>5.8035732354422036</v>
      </c>
      <c r="J143" s="4">
        <f t="shared" si="136"/>
        <v>6.0462194862721539</v>
      </c>
      <c r="K143" s="4">
        <f t="shared" si="136"/>
        <v>6.8491619868466787</v>
      </c>
      <c r="L143" s="4">
        <f t="shared" si="136"/>
        <v>8.1771977655835624</v>
      </c>
      <c r="M143" s="4">
        <f t="shared" si="136"/>
        <v>9.9625680294479011</v>
      </c>
      <c r="N143" s="4">
        <f t="shared" si="136"/>
        <v>11.03401475862176</v>
      </c>
      <c r="O143" s="13">
        <f t="shared" si="136"/>
        <v>13.462894537246374</v>
      </c>
      <c r="P143" s="4">
        <f t="shared" si="136"/>
        <v>3.9646518260538506</v>
      </c>
      <c r="Q143" s="4">
        <f t="shared" si="136"/>
        <v>3.6101156872696989</v>
      </c>
      <c r="R143" s="4">
        <f t="shared" si="136"/>
        <v>3.5232019219984507</v>
      </c>
      <c r="S143" s="4">
        <f t="shared" si="136"/>
        <v>3.6969698567041167</v>
      </c>
      <c r="T143" s="4">
        <f t="shared" si="136"/>
        <v>4.1106028793181997</v>
      </c>
      <c r="U143" s="4">
        <f t="shared" si="136"/>
        <v>4.7409751494730488</v>
      </c>
      <c r="V143" s="4">
        <f t="shared" si="136"/>
        <v>5.1331991023853742</v>
      </c>
      <c r="W143" s="13">
        <f t="shared" si="136"/>
        <v>6.0547493579300316</v>
      </c>
      <c r="X143" s="4">
        <f t="shared" si="136"/>
        <v>3.3556542454555469</v>
      </c>
      <c r="Y143" s="4">
        <f t="shared" si="136"/>
        <v>2.8339424910652973</v>
      </c>
      <c r="Z143" s="4">
        <f t="shared" si="136"/>
        <v>2.5154042475502885</v>
      </c>
      <c r="AA143" s="4">
        <f t="shared" si="136"/>
        <v>2.4026993092351305</v>
      </c>
      <c r="AB143" s="4">
        <f t="shared" si="136"/>
        <v>2.4981075058973343</v>
      </c>
      <c r="AC143" s="4">
        <f t="shared" si="136"/>
        <v>2.7841129795799131</v>
      </c>
      <c r="AD143" s="4">
        <f t="shared" si="136"/>
        <v>3.2319278078586668</v>
      </c>
      <c r="AE143" s="4">
        <f t="shared" si="136"/>
        <v>7.4051247165781433</v>
      </c>
      <c r="AF143" s="4">
        <f t="shared" si="136"/>
        <v>14.000934584094544</v>
      </c>
      <c r="AG143" s="4">
        <f t="shared" si="136"/>
        <v>17.106894259960274</v>
      </c>
      <c r="AH143" s="13">
        <f t="shared" si="136"/>
        <v>18.731709041523541</v>
      </c>
    </row>
    <row r="144" spans="1:34" x14ac:dyDescent="0.55000000000000004">
      <c r="A144" s="9">
        <f t="shared" ref="A144:A147" si="137">A143</f>
        <v>9.2178799999999992</v>
      </c>
      <c r="B144" t="s">
        <v>6</v>
      </c>
      <c r="C144" s="22">
        <f>(1+SQRT(SUMSQ((C140-$D$2),C141)/(SUMSQ((C140+$D$2),C141))))/(1-SQRT(SUMSQ((C140-$D$2),C141)/(SUMSQ((C140+$D$2),C141))))</f>
        <v>6.5757424582098469</v>
      </c>
      <c r="D144" s="4">
        <f t="shared" ref="D144:AH144" si="138">(1+SQRT(SUMSQ((D140-$D$2),D141)/(SUMSQ((D140+$D$2),D141))))/(1-SQRT(SUMSQ((D140-$D$2),D141)/(SUMSQ((D140+$D$2),D141))))</f>
        <v>9.1968607904437718</v>
      </c>
      <c r="E144" s="4">
        <f t="shared" si="138"/>
        <v>13.500076391019157</v>
      </c>
      <c r="F144" s="4">
        <f t="shared" si="138"/>
        <v>19.262060422405305</v>
      </c>
      <c r="G144" s="4">
        <f t="shared" si="138"/>
        <v>26.390866624708941</v>
      </c>
      <c r="H144" s="13">
        <f t="shared" si="138"/>
        <v>34.67527550171377</v>
      </c>
      <c r="I144" s="4">
        <f t="shared" si="138"/>
        <v>2.9314772381672594</v>
      </c>
      <c r="J144" s="4">
        <f t="shared" si="138"/>
        <v>3.0263356177652274</v>
      </c>
      <c r="K144" s="4">
        <f t="shared" si="138"/>
        <v>3.4255792613195863</v>
      </c>
      <c r="L144" s="4">
        <f t="shared" si="138"/>
        <v>4.096590591892511</v>
      </c>
      <c r="M144" s="4">
        <f t="shared" si="138"/>
        <v>4.9958760327902629</v>
      </c>
      <c r="N144" s="4">
        <f t="shared" si="138"/>
        <v>5.5337254898557733</v>
      </c>
      <c r="O144" s="13">
        <f t="shared" si="138"/>
        <v>6.7496574210286502</v>
      </c>
      <c r="P144" s="4">
        <f t="shared" si="138"/>
        <v>2.1498865505900828</v>
      </c>
      <c r="Q144" s="4">
        <f t="shared" si="138"/>
        <v>1.8851618191448702</v>
      </c>
      <c r="R144" s="4">
        <f t="shared" si="138"/>
        <v>1.7802778382861251</v>
      </c>
      <c r="S144" s="4">
        <f t="shared" si="138"/>
        <v>1.8484901815208348</v>
      </c>
      <c r="T144" s="4">
        <f t="shared" si="138"/>
        <v>2.0671787030159803</v>
      </c>
      <c r="U144" s="4">
        <f t="shared" si="138"/>
        <v>2.4031818739202224</v>
      </c>
      <c r="V144" s="4">
        <f t="shared" si="138"/>
        <v>2.6089795832280389</v>
      </c>
      <c r="W144" s="13">
        <f t="shared" si="138"/>
        <v>3.0851194748079034</v>
      </c>
      <c r="X144" s="4">
        <f t="shared" si="138"/>
        <v>2.0665774798209715</v>
      </c>
      <c r="Y144" s="4">
        <f t="shared" si="138"/>
        <v>1.6994721433077766</v>
      </c>
      <c r="Z144" s="4">
        <f t="shared" si="138"/>
        <v>1.4139446514538463</v>
      </c>
      <c r="AA144" s="4">
        <f t="shared" si="138"/>
        <v>1.232125475104848</v>
      </c>
      <c r="AB144" s="4">
        <f t="shared" si="138"/>
        <v>1.2573262743261766</v>
      </c>
      <c r="AC144" s="4">
        <f t="shared" si="138"/>
        <v>1.4582557404083303</v>
      </c>
      <c r="AD144" s="4">
        <f t="shared" si="138"/>
        <v>1.7359555588962696</v>
      </c>
      <c r="AE144" s="4">
        <f t="shared" si="138"/>
        <v>3.9033437283211803</v>
      </c>
      <c r="AF144" s="4">
        <f t="shared" si="138"/>
        <v>7.1493452435158558</v>
      </c>
      <c r="AG144" s="4">
        <f t="shared" si="138"/>
        <v>8.6725507482661914</v>
      </c>
      <c r="AH144" s="13">
        <f t="shared" si="138"/>
        <v>9.4699483172989876</v>
      </c>
    </row>
    <row r="145" spans="1:34" x14ac:dyDescent="0.55000000000000004">
      <c r="A145" s="9">
        <f t="shared" si="137"/>
        <v>9.2178799999999992</v>
      </c>
      <c r="B145" t="s">
        <v>7</v>
      </c>
      <c r="C145" s="22">
        <f>(1+SQRT(SUMSQ((C140-$E$2),C141)/(SUMSQ((C140+$E$2),C141))))/(1-SQRT(SUMSQ((C140-$E$2),C141)/(SUMSQ((C140+$E$2),C141))))</f>
        <v>4.3842994261273907</v>
      </c>
      <c r="D145" s="4">
        <f t="shared" ref="D145:AH145" si="139">(1+SQRT(SUMSQ((D140-$E$2),D141)/(SUMSQ((D140+$E$2),D141))))/(1-SQRT(SUMSQ((D140-$E$2),D141)/(SUMSQ((D140+$E$2),D141))))</f>
        <v>6.1346137563411025</v>
      </c>
      <c r="E145" s="4">
        <f t="shared" si="139"/>
        <v>9.0058548113649817</v>
      </c>
      <c r="F145" s="4">
        <f t="shared" si="139"/>
        <v>12.845298587314945</v>
      </c>
      <c r="G145" s="4">
        <f t="shared" si="139"/>
        <v>17.595007739105775</v>
      </c>
      <c r="H145" s="13">
        <f t="shared" si="139"/>
        <v>23.116876189735134</v>
      </c>
      <c r="I145" s="4">
        <f t="shared" si="139"/>
        <v>1.997366323416248</v>
      </c>
      <c r="J145" s="4">
        <f t="shared" si="139"/>
        <v>2.022175429771115</v>
      </c>
      <c r="K145" s="4">
        <f t="shared" si="139"/>
        <v>2.2850623906350869</v>
      </c>
      <c r="L145" s="4">
        <f t="shared" si="139"/>
        <v>2.7411560972073419</v>
      </c>
      <c r="M145" s="4">
        <f t="shared" si="139"/>
        <v>3.3482155901969315</v>
      </c>
      <c r="N145" s="4">
        <f t="shared" si="139"/>
        <v>3.7090264940065079</v>
      </c>
      <c r="O145" s="13">
        <f t="shared" si="139"/>
        <v>4.5209340570599528</v>
      </c>
      <c r="P145" s="4">
        <f t="shared" si="139"/>
        <v>1.7272816182616963</v>
      </c>
      <c r="Q145" s="4">
        <f t="shared" si="139"/>
        <v>1.4409326611615008</v>
      </c>
      <c r="R145" s="4">
        <f t="shared" si="139"/>
        <v>1.245849928950574</v>
      </c>
      <c r="S145" s="4">
        <f t="shared" si="139"/>
        <v>1.232342628036813</v>
      </c>
      <c r="T145" s="4">
        <f t="shared" si="139"/>
        <v>1.4038285133133663</v>
      </c>
      <c r="U145" s="4">
        <f t="shared" si="139"/>
        <v>1.6578274330428566</v>
      </c>
      <c r="V145" s="4">
        <f t="shared" si="139"/>
        <v>1.805824293321161</v>
      </c>
      <c r="W145" s="13">
        <f t="shared" si="139"/>
        <v>2.1375747294459702</v>
      </c>
      <c r="X145" s="4">
        <f t="shared" si="139"/>
        <v>2.0058041273054661</v>
      </c>
      <c r="Y145" s="4">
        <f t="shared" si="139"/>
        <v>1.7132128380372122</v>
      </c>
      <c r="Z145" s="4">
        <f t="shared" si="139"/>
        <v>1.4744871046375754</v>
      </c>
      <c r="AA145" s="4">
        <f t="shared" si="139"/>
        <v>1.2951105527631022</v>
      </c>
      <c r="AB145" s="4">
        <f t="shared" si="139"/>
        <v>1.2178026329263443</v>
      </c>
      <c r="AC145" s="4">
        <f t="shared" si="139"/>
        <v>1.2902479984447353</v>
      </c>
      <c r="AD145" s="4">
        <f t="shared" si="139"/>
        <v>1.4560195119353718</v>
      </c>
      <c r="AE145" s="4">
        <f t="shared" si="139"/>
        <v>2.8555513433021846</v>
      </c>
      <c r="AF145" s="4">
        <f t="shared" si="139"/>
        <v>4.9381273206694951</v>
      </c>
      <c r="AG145" s="4">
        <f t="shared" si="139"/>
        <v>5.917562860259606</v>
      </c>
      <c r="AH145" s="13">
        <f t="shared" si="139"/>
        <v>6.4315448000654953</v>
      </c>
    </row>
    <row r="146" spans="1:34" x14ac:dyDescent="0.55000000000000004">
      <c r="A146" s="9">
        <f t="shared" si="137"/>
        <v>9.2178799999999992</v>
      </c>
      <c r="B146" t="s">
        <v>8</v>
      </c>
      <c r="C146" s="22">
        <f>(1+SQRT(SUMSQ((C140-$F$2),C141)/(SUMSQ((C140+$F$2),C141))))/(1-SQRT(SUMSQ((C140-$F$2),C141)/(SUMSQ((C140+$F$2),C141))))</f>
        <v>3.2887570461300939</v>
      </c>
      <c r="D146" s="4">
        <f t="shared" ref="D146:AH146" si="140">(1+SQRT(SUMSQ((D140-$F$2),D141)/(SUMSQ((D140+$F$2),D141))))/(1-SQRT(SUMSQ((D140-$F$2),D141)/(SUMSQ((D140+$F$2),D141))))</f>
        <v>4.60463374769488</v>
      </c>
      <c r="E146" s="4">
        <f t="shared" si="140"/>
        <v>6.760587466280664</v>
      </c>
      <c r="F146" s="4">
        <f t="shared" si="140"/>
        <v>9.6381288037175317</v>
      </c>
      <c r="G146" s="4">
        <f t="shared" si="140"/>
        <v>13.19741228033838</v>
      </c>
      <c r="H146" s="13">
        <f t="shared" si="140"/>
        <v>17.337684358285429</v>
      </c>
      <c r="I146" s="4">
        <f t="shared" si="140"/>
        <v>1.5677799634932641</v>
      </c>
      <c r="J146" s="4">
        <f t="shared" si="140"/>
        <v>1.5242467313144437</v>
      </c>
      <c r="K146" s="4">
        <f t="shared" si="140"/>
        <v>1.7157514934542797</v>
      </c>
      <c r="L146" s="4">
        <f t="shared" si="140"/>
        <v>2.0689030829020769</v>
      </c>
      <c r="M146" s="4">
        <f t="shared" si="140"/>
        <v>2.5322539657485379</v>
      </c>
      <c r="N146" s="4">
        <f t="shared" si="140"/>
        <v>2.8049302259464373</v>
      </c>
      <c r="O146" s="13">
        <f t="shared" si="140"/>
        <v>3.4144904878436009</v>
      </c>
      <c r="P146" s="4">
        <f t="shared" si="140"/>
        <v>1.7488995085352717</v>
      </c>
      <c r="Q146" s="4">
        <f t="shared" si="140"/>
        <v>1.4730907076355888</v>
      </c>
      <c r="R146" s="4">
        <f t="shared" si="140"/>
        <v>1.2442164834582514</v>
      </c>
      <c r="S146" s="4">
        <f t="shared" si="140"/>
        <v>1.0820308683081374</v>
      </c>
      <c r="T146" s="4">
        <f t="shared" si="140"/>
        <v>1.1653008676454764</v>
      </c>
      <c r="U146" s="4">
        <f t="shared" si="140"/>
        <v>1.3622723157801269</v>
      </c>
      <c r="V146" s="4">
        <f t="shared" si="140"/>
        <v>1.4744492766002848</v>
      </c>
      <c r="W146" s="13">
        <f t="shared" si="140"/>
        <v>1.7227708710914831</v>
      </c>
      <c r="X146" s="4">
        <f t="shared" si="140"/>
        <v>2.2848488948282268</v>
      </c>
      <c r="Y146" s="4">
        <f t="shared" si="140"/>
        <v>2.0435802851170597</v>
      </c>
      <c r="Z146" s="4">
        <f t="shared" si="140"/>
        <v>1.8492505019247139</v>
      </c>
      <c r="AA146" s="4">
        <f t="shared" si="140"/>
        <v>1.7033523529930688</v>
      </c>
      <c r="AB146" s="4">
        <f t="shared" si="140"/>
        <v>1.6134687120496733</v>
      </c>
      <c r="AC146" s="4">
        <f t="shared" si="140"/>
        <v>1.5863409797152794</v>
      </c>
      <c r="AD146" s="4">
        <f t="shared" si="140"/>
        <v>1.622249144263578</v>
      </c>
      <c r="AE146" s="4">
        <f t="shared" si="140"/>
        <v>2.4506074098712252</v>
      </c>
      <c r="AF146" s="4">
        <f t="shared" si="140"/>
        <v>3.8938734019817129</v>
      </c>
      <c r="AG146" s="4">
        <f t="shared" si="140"/>
        <v>4.5862493788013143</v>
      </c>
      <c r="AH146" s="13">
        <f t="shared" si="140"/>
        <v>4.9518235255841683</v>
      </c>
    </row>
    <row r="147" spans="1:34" x14ac:dyDescent="0.55000000000000004">
      <c r="A147" s="9">
        <f t="shared" si="137"/>
        <v>9.2178799999999992</v>
      </c>
      <c r="B147" t="s">
        <v>9</v>
      </c>
      <c r="C147" s="23">
        <f>(1+SQRT(SUMSQ((C140-$G$2),C141)/(SUMSQ((C140+$G$2),C141))))/(1-SQRT(SUMSQ((C140-$G$2),C141)/(SUMSQ((C140+$G$2),C141))))</f>
        <v>2.1937185582679457</v>
      </c>
      <c r="D147" s="24">
        <f t="shared" ref="D147:AH147" si="141">(1+SQRT(SUMSQ((D140-$G$2),D141)/(SUMSQ((D140+$G$2),D141))))/(1-SQRT(SUMSQ((D140-$G$2),D141)/(SUMSQ((D140+$G$2),D141))))</f>
        <v>3.07737343530408</v>
      </c>
      <c r="E147" s="24">
        <f t="shared" si="141"/>
        <v>4.5193173624806207</v>
      </c>
      <c r="F147" s="24">
        <f t="shared" si="141"/>
        <v>6.4334802902686077</v>
      </c>
      <c r="G147" s="24">
        <f t="shared" si="141"/>
        <v>8.8004992787443665</v>
      </c>
      <c r="H147" s="25">
        <f t="shared" si="141"/>
        <v>11.558508372041818</v>
      </c>
      <c r="I147" s="24">
        <f t="shared" si="141"/>
        <v>1.3765377527355511</v>
      </c>
      <c r="J147" s="24">
        <f t="shared" si="141"/>
        <v>1.111749754829491</v>
      </c>
      <c r="K147" s="24">
        <f t="shared" si="141"/>
        <v>1.1561822867030418</v>
      </c>
      <c r="L147" s="24">
        <f t="shared" si="141"/>
        <v>1.4231908988956035</v>
      </c>
      <c r="M147" s="24">
        <f t="shared" si="141"/>
        <v>1.7436339481886538</v>
      </c>
      <c r="N147" s="24">
        <f t="shared" si="141"/>
        <v>1.9266160509257293</v>
      </c>
      <c r="O147" s="25">
        <f t="shared" si="141"/>
        <v>2.3294596501029354</v>
      </c>
      <c r="P147" s="24">
        <f t="shared" si="141"/>
        <v>2.2230393573239744</v>
      </c>
      <c r="Q147" s="24">
        <f t="shared" si="141"/>
        <v>1.9781218877091227</v>
      </c>
      <c r="R147" s="24">
        <f t="shared" si="141"/>
        <v>1.776887286322538</v>
      </c>
      <c r="S147" s="24">
        <f t="shared" si="141"/>
        <v>1.6229740431514139</v>
      </c>
      <c r="T147" s="24">
        <f t="shared" si="141"/>
        <v>1.5238073229248419</v>
      </c>
      <c r="U147" s="24">
        <f t="shared" si="141"/>
        <v>1.488925036594368</v>
      </c>
      <c r="V147" s="24">
        <f t="shared" si="141"/>
        <v>1.4962608658023768</v>
      </c>
      <c r="W147" s="25">
        <f t="shared" si="141"/>
        <v>1.5592805600431263</v>
      </c>
      <c r="X147" s="24">
        <f t="shared" si="141"/>
        <v>3.1005780415443485</v>
      </c>
      <c r="Y147" s="24">
        <f t="shared" si="141"/>
        <v>2.8853341569266493</v>
      </c>
      <c r="Z147" s="24">
        <f t="shared" si="141"/>
        <v>2.7001157764518453</v>
      </c>
      <c r="AA147" s="24">
        <f t="shared" si="141"/>
        <v>2.5432755478615161</v>
      </c>
      <c r="AB147" s="24">
        <f t="shared" si="141"/>
        <v>2.4159374079305671</v>
      </c>
      <c r="AC147" s="24">
        <f t="shared" si="141"/>
        <v>2.3183917373443683</v>
      </c>
      <c r="AD147" s="24">
        <f t="shared" si="141"/>
        <v>2.2512183636288423</v>
      </c>
      <c r="AE147" s="24">
        <f t="shared" si="141"/>
        <v>2.3447402407289926</v>
      </c>
      <c r="AF147" s="24">
        <f t="shared" si="141"/>
        <v>2.9956120120938166</v>
      </c>
      <c r="AG147" s="24">
        <f t="shared" si="141"/>
        <v>3.361319343123923</v>
      </c>
      <c r="AH147" s="25">
        <f t="shared" si="141"/>
        <v>3.561748069837344</v>
      </c>
    </row>
    <row r="148" spans="1:34" x14ac:dyDescent="0.55000000000000004">
      <c r="A148" s="8">
        <v>18</v>
      </c>
      <c r="B148" s="5" t="s">
        <v>2</v>
      </c>
      <c r="C148">
        <v>590.61329999999998</v>
      </c>
      <c r="D148">
        <v>787.49680000000001</v>
      </c>
      <c r="E148">
        <v>1077.8869999999999</v>
      </c>
      <c r="F148">
        <v>1519.548</v>
      </c>
      <c r="G148">
        <v>2189.9090000000001</v>
      </c>
      <c r="H148" s="1">
        <v>3082.2080000000001</v>
      </c>
      <c r="I148">
        <v>242.17410000000001</v>
      </c>
      <c r="J148">
        <v>272.74709999999999</v>
      </c>
      <c r="K148">
        <v>308.8734</v>
      </c>
      <c r="L148">
        <v>352.75150000000002</v>
      </c>
      <c r="M148">
        <v>405.6302</v>
      </c>
      <c r="N148">
        <v>436.74610000000001</v>
      </c>
      <c r="O148" s="1">
        <v>509.01819999999998</v>
      </c>
      <c r="P148">
        <v>139.2825</v>
      </c>
      <c r="Q148">
        <v>148.71629999999999</v>
      </c>
      <c r="R148">
        <v>159.24529999999999</v>
      </c>
      <c r="S148">
        <v>171.11199999999999</v>
      </c>
      <c r="T148">
        <v>184.5147</v>
      </c>
      <c r="U148">
        <v>199.68459999999999</v>
      </c>
      <c r="V148">
        <v>208.149</v>
      </c>
      <c r="W148" s="1">
        <v>226.65620000000001</v>
      </c>
      <c r="X148">
        <v>100.62909999999999</v>
      </c>
      <c r="Y148">
        <v>104.34950000000001</v>
      </c>
      <c r="Z148">
        <v>108.495</v>
      </c>
      <c r="AA148">
        <v>113.1266</v>
      </c>
      <c r="AB148">
        <v>118.28700000000001</v>
      </c>
      <c r="AC148">
        <v>124.0414</v>
      </c>
      <c r="AD148">
        <v>130.41650000000001</v>
      </c>
      <c r="AE148">
        <v>175.4068</v>
      </c>
      <c r="AF148">
        <v>257.96120000000002</v>
      </c>
      <c r="AG148">
        <v>310.76679999999999</v>
      </c>
      <c r="AH148" s="1">
        <v>343.91019999999997</v>
      </c>
    </row>
    <row r="149" spans="1:34" x14ac:dyDescent="0.55000000000000004">
      <c r="A149" s="9">
        <f>A148</f>
        <v>18</v>
      </c>
      <c r="B149" t="s">
        <v>3</v>
      </c>
      <c r="C149">
        <v>-20.732500000000002</v>
      </c>
      <c r="D149">
        <v>175.43879999999999</v>
      </c>
      <c r="E149">
        <v>381.62759999999997</v>
      </c>
      <c r="F149">
        <v>566.62130000000002</v>
      </c>
      <c r="G149">
        <v>630.41890000000001</v>
      </c>
      <c r="H149" s="1">
        <v>319.57049999999998</v>
      </c>
      <c r="I149">
        <v>-71.224689999999995</v>
      </c>
      <c r="J149">
        <v>-23.445419999999999</v>
      </c>
      <c r="K149">
        <v>26.885069999999999</v>
      </c>
      <c r="L149">
        <v>80.730639999999994</v>
      </c>
      <c r="M149">
        <v>137.08770000000001</v>
      </c>
      <c r="N149">
        <v>166.8202</v>
      </c>
      <c r="O149" s="1">
        <v>227.22489999999999</v>
      </c>
      <c r="P149">
        <v>-75.184100000000001</v>
      </c>
      <c r="Q149">
        <v>-50.065950000000001</v>
      </c>
      <c r="R149">
        <v>-23.849720000000001</v>
      </c>
      <c r="S149">
        <v>3.367899</v>
      </c>
      <c r="T149">
        <v>31.688289999999999</v>
      </c>
      <c r="U149">
        <v>61.243369999999999</v>
      </c>
      <c r="V149">
        <v>76.510109999999997</v>
      </c>
      <c r="W149" s="1">
        <v>108.155</v>
      </c>
      <c r="X149">
        <v>-71.561139999999995</v>
      </c>
      <c r="Y149">
        <v>-51.818280000000001</v>
      </c>
      <c r="Z149">
        <v>-31.93139</v>
      </c>
      <c r="AA149">
        <v>-11.55255</v>
      </c>
      <c r="AB149">
        <v>9.2311080000000008</v>
      </c>
      <c r="AC149">
        <v>30.596299999999999</v>
      </c>
      <c r="AD149">
        <v>52.361469999999997</v>
      </c>
      <c r="AE149">
        <v>172.69669999999999</v>
      </c>
      <c r="AF149">
        <v>320.99369999999999</v>
      </c>
      <c r="AG149">
        <v>391.56709999999998</v>
      </c>
      <c r="AH149" s="1">
        <v>429.7115</v>
      </c>
    </row>
    <row r="150" spans="1:34" x14ac:dyDescent="0.55000000000000004">
      <c r="A150" s="34">
        <f>A149/180</f>
        <v>0.1</v>
      </c>
      <c r="B150" t="s">
        <v>4</v>
      </c>
      <c r="C150" s="19">
        <f t="shared" ref="C150" si="142">SQRT(SUMSQ(C148,C149))</f>
        <v>590.97707797607518</v>
      </c>
      <c r="D150" s="20">
        <f t="shared" ref="D150:AH150" si="143">SQRT(SUMSQ(D148,D149))</f>
        <v>806.80231937921451</v>
      </c>
      <c r="E150" s="20">
        <f t="shared" si="143"/>
        <v>1143.4509214875643</v>
      </c>
      <c r="F150" s="20">
        <f t="shared" si="143"/>
        <v>1621.7539338375875</v>
      </c>
      <c r="G150" s="20">
        <f t="shared" si="143"/>
        <v>2278.8438774427286</v>
      </c>
      <c r="H150" s="21">
        <f t="shared" si="143"/>
        <v>3098.7306207113666</v>
      </c>
      <c r="I150" s="20">
        <f t="shared" si="143"/>
        <v>252.43068588506847</v>
      </c>
      <c r="J150" s="20">
        <f t="shared" si="143"/>
        <v>273.75293291102179</v>
      </c>
      <c r="K150" s="20">
        <f t="shared" si="143"/>
        <v>310.04126211919743</v>
      </c>
      <c r="L150" s="20">
        <f t="shared" si="143"/>
        <v>361.871602902272</v>
      </c>
      <c r="M150" s="20">
        <f t="shared" si="143"/>
        <v>428.16923831976771</v>
      </c>
      <c r="N150" s="20">
        <f t="shared" si="143"/>
        <v>467.52126688873739</v>
      </c>
      <c r="O150" s="21">
        <f t="shared" si="143"/>
        <v>557.43222288566164</v>
      </c>
      <c r="P150" s="20">
        <f t="shared" si="143"/>
        <v>158.27906904913232</v>
      </c>
      <c r="Q150" s="20">
        <f t="shared" si="143"/>
        <v>156.91761288998916</v>
      </c>
      <c r="R150" s="20">
        <f t="shared" si="143"/>
        <v>161.02134863479563</v>
      </c>
      <c r="S150" s="20">
        <f t="shared" si="143"/>
        <v>171.14514099931145</v>
      </c>
      <c r="T150" s="20">
        <f t="shared" si="143"/>
        <v>187.21597752118836</v>
      </c>
      <c r="U150" s="20">
        <f t="shared" si="143"/>
        <v>208.8652432697142</v>
      </c>
      <c r="V150" s="20">
        <f t="shared" si="143"/>
        <v>221.76519820118779</v>
      </c>
      <c r="W150" s="21">
        <f t="shared" si="143"/>
        <v>251.13848176541964</v>
      </c>
      <c r="X150" s="20">
        <f t="shared" si="143"/>
        <v>123.47960367975595</v>
      </c>
      <c r="Y150" s="20">
        <f t="shared" si="143"/>
        <v>116.50730574692902</v>
      </c>
      <c r="Z150" s="20">
        <f t="shared" si="143"/>
        <v>113.09632484007648</v>
      </c>
      <c r="AA150" s="20">
        <f t="shared" si="143"/>
        <v>113.71494641894046</v>
      </c>
      <c r="AB150" s="20">
        <f t="shared" si="143"/>
        <v>118.64665070665782</v>
      </c>
      <c r="AC150" s="20">
        <f t="shared" si="143"/>
        <v>127.75915813611954</v>
      </c>
      <c r="AD150" s="20">
        <f t="shared" si="143"/>
        <v>140.53535858569865</v>
      </c>
      <c r="AE150" s="20">
        <f t="shared" si="143"/>
        <v>246.15380492108994</v>
      </c>
      <c r="AF150" s="20">
        <f t="shared" si="143"/>
        <v>411.8020594231287</v>
      </c>
      <c r="AG150" s="20">
        <f t="shared" si="143"/>
        <v>499.90078794161747</v>
      </c>
      <c r="AH150" s="21">
        <f t="shared" si="143"/>
        <v>550.38731716518498</v>
      </c>
    </row>
    <row r="151" spans="1:34" x14ac:dyDescent="0.55000000000000004">
      <c r="A151" s="9">
        <v>9.7765400000000007</v>
      </c>
      <c r="B151" t="s">
        <v>5</v>
      </c>
      <c r="C151" s="22">
        <f>(1+SQRT(SUMSQ((C148-$C$2),C149)/(SUMSQ((C148+$C$2),C149))))/(1-SQRT(SUMSQ((C148-$C$2),C149)/(SUMSQ((C148+$C$2),C149))))</f>
        <v>11.82692654122166</v>
      </c>
      <c r="D151" s="4">
        <f t="shared" ref="D151:AH151" si="144">(1+SQRT(SUMSQ((D148-$C$2),D149)/(SUMSQ((D148+$C$2),D149))))/(1-SQRT(SUMSQ((D148-$C$2),D149)/(SUMSQ((D148+$C$2),D149))))</f>
        <v>16.534635502514639</v>
      </c>
      <c r="E151" s="4">
        <f t="shared" si="144"/>
        <v>24.265232953193756</v>
      </c>
      <c r="F151" s="4">
        <f t="shared" si="144"/>
        <v>34.620706376408911</v>
      </c>
      <c r="G151" s="4">
        <f t="shared" si="144"/>
        <v>47.429558276504871</v>
      </c>
      <c r="H151" s="13">
        <f t="shared" si="144"/>
        <v>62.307008844393089</v>
      </c>
      <c r="I151" s="4">
        <f t="shared" si="144"/>
        <v>5.2794837760819942</v>
      </c>
      <c r="J151" s="4">
        <f t="shared" si="144"/>
        <v>5.4966401905490843</v>
      </c>
      <c r="K151" s="4">
        <f t="shared" si="144"/>
        <v>6.2255202750463416</v>
      </c>
      <c r="L151" s="4">
        <f t="shared" si="144"/>
        <v>7.4317347285623256</v>
      </c>
      <c r="M151" s="4">
        <f t="shared" si="144"/>
        <v>9.0520056127126409</v>
      </c>
      <c r="N151" s="4">
        <f t="shared" si="144"/>
        <v>10.024022552210901</v>
      </c>
      <c r="O151" s="13">
        <f t="shared" si="144"/>
        <v>12.225452296371101</v>
      </c>
      <c r="P151" s="4">
        <f t="shared" si="144"/>
        <v>3.6849388559506275</v>
      </c>
      <c r="Q151" s="4">
        <f t="shared" si="144"/>
        <v>3.349041895621391</v>
      </c>
      <c r="R151" s="4">
        <f t="shared" si="144"/>
        <v>3.263947654326409</v>
      </c>
      <c r="S151" s="4">
        <f t="shared" si="144"/>
        <v>3.4236894789996568</v>
      </c>
      <c r="T151" s="4">
        <f t="shared" si="144"/>
        <v>3.8074759641476352</v>
      </c>
      <c r="U151" s="4">
        <f t="shared" si="144"/>
        <v>4.3920713319829314</v>
      </c>
      <c r="V151" s="4">
        <f t="shared" si="144"/>
        <v>4.7553659541476749</v>
      </c>
      <c r="W151" s="13">
        <f t="shared" si="144"/>
        <v>5.6075725079084018</v>
      </c>
      <c r="X151" s="4">
        <f t="shared" si="144"/>
        <v>3.2163401722431346</v>
      </c>
      <c r="Y151" s="4">
        <f t="shared" si="144"/>
        <v>2.712069292577481</v>
      </c>
      <c r="Z151" s="4">
        <f t="shared" si="144"/>
        <v>2.4024679724103661</v>
      </c>
      <c r="AA151" s="4">
        <f t="shared" si="144"/>
        <v>2.2917648020980788</v>
      </c>
      <c r="AB151" s="4">
        <f t="shared" si="144"/>
        <v>2.3832542809768129</v>
      </c>
      <c r="AC151" s="4">
        <f t="shared" si="144"/>
        <v>2.6587401248311462</v>
      </c>
      <c r="AD151" s="4">
        <f t="shared" si="144"/>
        <v>3.0883791769431097</v>
      </c>
      <c r="AE151" s="4">
        <f t="shared" si="144"/>
        <v>7.0519524030103806</v>
      </c>
      <c r="AF151" s="4">
        <f t="shared" si="144"/>
        <v>13.266234526577463</v>
      </c>
      <c r="AG151" s="4">
        <f t="shared" si="144"/>
        <v>16.181945487392078</v>
      </c>
      <c r="AH151" s="13">
        <f t="shared" si="144"/>
        <v>17.705494202977896</v>
      </c>
    </row>
    <row r="152" spans="1:34" x14ac:dyDescent="0.55000000000000004">
      <c r="A152" s="9">
        <f t="shared" ref="A152:A155" si="145">A151</f>
        <v>9.7765400000000007</v>
      </c>
      <c r="B152" t="s">
        <v>6</v>
      </c>
      <c r="C152" s="22">
        <f>(1+SQRT(SUMSQ((C148-$D$2),C149)/(SUMSQ((C148+$D$2),C149))))/(1-SQRT(SUMSQ((C148-$D$2),C149)/(SUMSQ((C148+$D$2),C149))))</f>
        <v>5.9136253158320553</v>
      </c>
      <c r="D152" s="4">
        <f t="shared" ref="D152:AH152" si="146">(1+SQRT(SUMSQ((D148-$D$2),D149)/(SUMSQ((D148+$D$2),D149))))/(1-SQRT(SUMSQ((D148-$D$2),D149)/(SUMSQ((D148+$D$2),D149))))</f>
        <v>8.2719046451936844</v>
      </c>
      <c r="E152" s="4">
        <f t="shared" si="146"/>
        <v>12.140433284084304</v>
      </c>
      <c r="F152" s="4">
        <f t="shared" si="146"/>
        <v>17.316403482577275</v>
      </c>
      <c r="G152" s="4">
        <f t="shared" si="146"/>
        <v>23.717405958994622</v>
      </c>
      <c r="H152" s="13">
        <f t="shared" si="146"/>
        <v>31.153763556331164</v>
      </c>
      <c r="I152" s="4">
        <f t="shared" si="146"/>
        <v>2.669547327374131</v>
      </c>
      <c r="J152" s="4">
        <f t="shared" si="146"/>
        <v>2.7507241265506179</v>
      </c>
      <c r="K152" s="4">
        <f t="shared" si="146"/>
        <v>3.1148498823711401</v>
      </c>
      <c r="L152" s="4">
        <f t="shared" si="146"/>
        <v>3.727483130958257</v>
      </c>
      <c r="M152" s="4">
        <f t="shared" si="146"/>
        <v>4.5461713472697296</v>
      </c>
      <c r="N152" s="4">
        <f t="shared" si="146"/>
        <v>5.035006461251295</v>
      </c>
      <c r="O152" s="13">
        <f t="shared" si="146"/>
        <v>6.1380486770345257</v>
      </c>
      <c r="P152" s="4">
        <f t="shared" si="146"/>
        <v>2.0220940040879021</v>
      </c>
      <c r="Q152" s="4">
        <f t="shared" si="146"/>
        <v>1.7599283706339117</v>
      </c>
      <c r="R152" s="4">
        <f t="shared" si="146"/>
        <v>1.6501161122154449</v>
      </c>
      <c r="S152" s="4">
        <f t="shared" si="146"/>
        <v>1.7121264091076123</v>
      </c>
      <c r="T152" s="4">
        <f t="shared" si="146"/>
        <v>1.920956169257422</v>
      </c>
      <c r="U152" s="4">
        <f t="shared" si="146"/>
        <v>2.2388020236295478</v>
      </c>
      <c r="V152" s="4">
        <f t="shared" si="146"/>
        <v>2.4319542143592208</v>
      </c>
      <c r="W152" s="13">
        <f t="shared" si="146"/>
        <v>2.8761636690039065</v>
      </c>
      <c r="X152" s="4">
        <f t="shared" si="146"/>
        <v>2.0118932664141589</v>
      </c>
      <c r="Y152" s="4">
        <f t="shared" si="146"/>
        <v>1.6548497031023897</v>
      </c>
      <c r="Z152" s="4">
        <f t="shared" si="146"/>
        <v>1.3715015166490387</v>
      </c>
      <c r="AA152" s="4">
        <f t="shared" si="146"/>
        <v>1.1784737475839755</v>
      </c>
      <c r="AB152" s="4">
        <f t="shared" si="146"/>
        <v>1.206920182564482</v>
      </c>
      <c r="AC152" s="4">
        <f t="shared" si="146"/>
        <v>1.4157031039632675</v>
      </c>
      <c r="AD152" s="4">
        <f t="shared" si="146"/>
        <v>1.689155665554507</v>
      </c>
      <c r="AE152" s="4">
        <f t="shared" si="146"/>
        <v>3.7583842635995586</v>
      </c>
      <c r="AF152" s="4">
        <f t="shared" si="146"/>
        <v>6.814809077525978</v>
      </c>
      <c r="AG152" s="4">
        <f t="shared" si="146"/>
        <v>8.2418783329726431</v>
      </c>
      <c r="AH152" s="13">
        <f t="shared" si="146"/>
        <v>8.9878052401345947</v>
      </c>
    </row>
    <row r="153" spans="1:34" x14ac:dyDescent="0.55000000000000004">
      <c r="A153" s="9">
        <f t="shared" si="145"/>
        <v>9.7765400000000007</v>
      </c>
      <c r="B153" t="s">
        <v>7</v>
      </c>
      <c r="C153" s="22">
        <f>(1+SQRT(SUMSQ((C148-$E$2),C149)/(SUMSQ((C148+$E$2),C149))))/(1-SQRT(SUMSQ((C148-$E$2),C149)/(SUMSQ((C148+$E$2),C149))))</f>
        <v>3.9426079319847331</v>
      </c>
      <c r="D153" s="4">
        <f t="shared" ref="D153:AH153" si="147">(1+SQRT(SUMSQ((D148-$E$2),D149)/(SUMSQ((D148+$E$2),D149))))/(1-SQRT(SUMSQ((D148-$E$2),D149)/(SUMSQ((D148+$E$2),D149))))</f>
        <v>5.5198534989619237</v>
      </c>
      <c r="E153" s="4">
        <f t="shared" si="147"/>
        <v>8.1024270552362445</v>
      </c>
      <c r="F153" s="4">
        <f t="shared" si="147"/>
        <v>11.551036682970663</v>
      </c>
      <c r="G153" s="4">
        <f t="shared" si="147"/>
        <v>15.814533079008724</v>
      </c>
      <c r="H153" s="13">
        <f t="shared" si="147"/>
        <v>20.769464225728676</v>
      </c>
      <c r="I153" s="4">
        <f t="shared" si="147"/>
        <v>1.825840559459234</v>
      </c>
      <c r="J153" s="4">
        <f t="shared" si="147"/>
        <v>1.8374888679125396</v>
      </c>
      <c r="K153" s="4">
        <f t="shared" si="147"/>
        <v>2.0795103642248609</v>
      </c>
      <c r="L153" s="4">
        <f t="shared" si="147"/>
        <v>2.5000934705726778</v>
      </c>
      <c r="M153" s="4">
        <f t="shared" si="147"/>
        <v>3.055597885769251</v>
      </c>
      <c r="N153" s="4">
        <f t="shared" si="147"/>
        <v>3.3844097836504026</v>
      </c>
      <c r="O153" s="13">
        <f t="shared" si="147"/>
        <v>4.121742632261669</v>
      </c>
      <c r="P153" s="4">
        <f t="shared" si="147"/>
        <v>1.6812697598770732</v>
      </c>
      <c r="Q153" s="4">
        <f t="shared" si="147"/>
        <v>1.3962208392441089</v>
      </c>
      <c r="R153" s="4">
        <f t="shared" si="147"/>
        <v>1.1797636833234713</v>
      </c>
      <c r="S153" s="4">
        <f t="shared" si="147"/>
        <v>1.1426448298879934</v>
      </c>
      <c r="T153" s="4">
        <f t="shared" si="147"/>
        <v>1.3240815372427739</v>
      </c>
      <c r="U153" s="4">
        <f t="shared" si="147"/>
        <v>1.5711690059499774</v>
      </c>
      <c r="V153" s="4">
        <f t="shared" si="147"/>
        <v>1.7115033676290714</v>
      </c>
      <c r="W153" s="13">
        <f t="shared" si="147"/>
        <v>2.022445924804694</v>
      </c>
      <c r="X153" s="4">
        <f t="shared" si="147"/>
        <v>2.0009980012705504</v>
      </c>
      <c r="Y153" s="4">
        <f t="shared" si="147"/>
        <v>1.7249662823162482</v>
      </c>
      <c r="Z153" s="4">
        <f t="shared" si="147"/>
        <v>1.5033016721106511</v>
      </c>
      <c r="AA153" s="4">
        <f t="shared" si="147"/>
        <v>1.3438719124532632</v>
      </c>
      <c r="AB153" s="4">
        <f t="shared" si="147"/>
        <v>1.2806021283389737</v>
      </c>
      <c r="AC153" s="4">
        <f t="shared" si="147"/>
        <v>1.3405879446103151</v>
      </c>
      <c r="AD153" s="4">
        <f t="shared" si="147"/>
        <v>1.4874777778775177</v>
      </c>
      <c r="AE153" s="4">
        <f t="shared" si="147"/>
        <v>2.8010475051929702</v>
      </c>
      <c r="AF153" s="4">
        <f t="shared" si="147"/>
        <v>4.7537164945416688</v>
      </c>
      <c r="AG153" s="4">
        <f t="shared" si="147"/>
        <v>5.6671723360559474</v>
      </c>
      <c r="AH153" s="13">
        <f t="shared" si="147"/>
        <v>6.1456390469474256</v>
      </c>
    </row>
    <row r="154" spans="1:34" x14ac:dyDescent="0.55000000000000004">
      <c r="A154" s="9">
        <f t="shared" si="145"/>
        <v>9.7765400000000007</v>
      </c>
      <c r="B154" t="s">
        <v>8</v>
      </c>
      <c r="C154" s="22">
        <f>(1+SQRT(SUMSQ((C148-$F$2),C149)/(SUMSQ((C148+$F$2),C149))))/(1-SQRT(SUMSQ((C148-$F$2),C149)/(SUMSQ((C148+$F$2),C149))))</f>
        <v>2.9571759837651599</v>
      </c>
      <c r="D154" s="4">
        <f t="shared" ref="D154:AH154" si="148">(1+SQRT(SUMSQ((D148-$F$2),D149)/(SUMSQ((D148+$F$2),D149))))/(1-SQRT(SUMSQ((D148-$F$2),D149)/(SUMSQ((D148+$F$2),D149))))</f>
        <v>4.1456586653049605</v>
      </c>
      <c r="E154" s="4">
        <f t="shared" si="148"/>
        <v>6.0862579170486697</v>
      </c>
      <c r="F154" s="4">
        <f t="shared" si="148"/>
        <v>8.6704554673673577</v>
      </c>
      <c r="G154" s="4">
        <f t="shared" si="148"/>
        <v>11.863991877988076</v>
      </c>
      <c r="H154" s="13">
        <f t="shared" si="148"/>
        <v>15.577402057113501</v>
      </c>
      <c r="I154" s="4">
        <f t="shared" si="148"/>
        <v>1.4534353425939441</v>
      </c>
      <c r="J154" s="4">
        <f t="shared" si="148"/>
        <v>1.3851477603062028</v>
      </c>
      <c r="K154" s="4">
        <f t="shared" si="148"/>
        <v>1.5643314783958782</v>
      </c>
      <c r="L154" s="4">
        <f t="shared" si="148"/>
        <v>1.8955603776005447</v>
      </c>
      <c r="M154" s="4">
        <f t="shared" si="148"/>
        <v>2.3222456078366074</v>
      </c>
      <c r="N154" s="4">
        <f t="shared" si="148"/>
        <v>2.571357270978218</v>
      </c>
      <c r="O154" s="13">
        <f t="shared" si="148"/>
        <v>3.1251876055082763</v>
      </c>
      <c r="P154" s="4">
        <f t="shared" si="148"/>
        <v>1.7704282746297166</v>
      </c>
      <c r="Q154" s="4">
        <f t="shared" si="148"/>
        <v>1.5107956377198812</v>
      </c>
      <c r="R154" s="4">
        <f t="shared" si="148"/>
        <v>1.3019046680867856</v>
      </c>
      <c r="S154" s="4">
        <f t="shared" si="148"/>
        <v>1.1700581932200216</v>
      </c>
      <c r="T154" s="4">
        <f t="shared" si="148"/>
        <v>1.2012249337303056</v>
      </c>
      <c r="U154" s="4">
        <f t="shared" si="148"/>
        <v>1.3569993023808211</v>
      </c>
      <c r="V154" s="4">
        <f t="shared" si="148"/>
        <v>1.4548587545372063</v>
      </c>
      <c r="W154" s="13">
        <f t="shared" si="148"/>
        <v>1.6776467323701185</v>
      </c>
      <c r="X154" s="4">
        <f t="shared" si="148"/>
        <v>2.3126953520301905</v>
      </c>
      <c r="Y154" s="4">
        <f t="shared" si="148"/>
        <v>2.0881516018695416</v>
      </c>
      <c r="Z154" s="4">
        <f t="shared" si="148"/>
        <v>1.9090446852936565</v>
      </c>
      <c r="AA154" s="4">
        <f t="shared" si="148"/>
        <v>1.7765848592982856</v>
      </c>
      <c r="AB154" s="4">
        <f t="shared" si="148"/>
        <v>1.6963329344373954</v>
      </c>
      <c r="AC154" s="4">
        <f t="shared" si="148"/>
        <v>1.6723432660257775</v>
      </c>
      <c r="AD154" s="4">
        <f t="shared" si="148"/>
        <v>1.703832910527201</v>
      </c>
      <c r="AE154" s="4">
        <f t="shared" si="148"/>
        <v>2.4610528507282941</v>
      </c>
      <c r="AF154" s="4">
        <f t="shared" si="148"/>
        <v>3.7990320156417448</v>
      </c>
      <c r="AG154" s="4">
        <f t="shared" si="148"/>
        <v>4.4390063511712405</v>
      </c>
      <c r="AH154" s="13">
        <f t="shared" si="148"/>
        <v>4.7763280709905915</v>
      </c>
    </row>
    <row r="155" spans="1:34" x14ac:dyDescent="0.55000000000000004">
      <c r="A155" s="9">
        <f t="shared" si="145"/>
        <v>9.7765400000000007</v>
      </c>
      <c r="B155" t="s">
        <v>9</v>
      </c>
      <c r="C155" s="23">
        <f>(1+SQRT(SUMSQ((C148-$G$2),C149)/(SUMSQ((C148+$G$2),C149))))/(1-SQRT(SUMSQ((C148-$G$2),C149)/(SUMSQ((C148+$G$2),C149))))</f>
        <v>1.9719786120523597</v>
      </c>
      <c r="D155" s="24">
        <f t="shared" ref="D155:AH155" si="149">(1+SQRT(SUMSQ((D148-$G$2),D149)/(SUMSQ((D148+$G$2),D149))))/(1-SQRT(SUMSQ((D148-$G$2),D149)/(SUMSQ((D148+$G$2),D149))))</f>
        <v>2.775992832781379</v>
      </c>
      <c r="E155" s="24">
        <f t="shared" si="149"/>
        <v>4.0763475129619913</v>
      </c>
      <c r="F155" s="24">
        <f t="shared" si="149"/>
        <v>5.794291183278192</v>
      </c>
      <c r="G155" s="24">
        <f t="shared" si="149"/>
        <v>7.9152892522183018</v>
      </c>
      <c r="H155" s="25">
        <f t="shared" si="149"/>
        <v>10.385517601408866</v>
      </c>
      <c r="I155" s="24">
        <f t="shared" si="149"/>
        <v>1.4031870619595506</v>
      </c>
      <c r="J155" s="24">
        <f t="shared" si="149"/>
        <v>1.1338233395834816</v>
      </c>
      <c r="K155" s="24">
        <f t="shared" si="149"/>
        <v>1.0974320124517627</v>
      </c>
      <c r="L155" s="24">
        <f t="shared" si="149"/>
        <v>1.3436289582165282</v>
      </c>
      <c r="M155" s="24">
        <f t="shared" si="149"/>
        <v>1.6342084097308804</v>
      </c>
      <c r="N155" s="24">
        <f t="shared" si="149"/>
        <v>1.7993620884606922</v>
      </c>
      <c r="O155" s="25">
        <f t="shared" si="149"/>
        <v>2.1615826527224216</v>
      </c>
      <c r="P155" s="24">
        <f t="shared" si="149"/>
        <v>2.3229671261336389</v>
      </c>
      <c r="Q155" s="24">
        <f t="shared" si="149"/>
        <v>2.0909062445594042</v>
      </c>
      <c r="R155" s="24">
        <f t="shared" si="149"/>
        <v>1.9004070024034498</v>
      </c>
      <c r="S155" s="24">
        <f t="shared" si="149"/>
        <v>1.7535651242863122</v>
      </c>
      <c r="T155" s="24">
        <f t="shared" si="149"/>
        <v>1.6547581315021751</v>
      </c>
      <c r="U155" s="24">
        <f t="shared" si="149"/>
        <v>1.6091495252782868</v>
      </c>
      <c r="V155" s="24">
        <f t="shared" si="149"/>
        <v>1.6063003612357636</v>
      </c>
      <c r="W155" s="25">
        <f t="shared" si="149"/>
        <v>1.6422032280379819</v>
      </c>
      <c r="X155" s="24">
        <f t="shared" si="149"/>
        <v>3.1709446140130257</v>
      </c>
      <c r="Y155" s="24">
        <f t="shared" si="149"/>
        <v>2.9720964547774766</v>
      </c>
      <c r="Z155" s="24">
        <f t="shared" si="149"/>
        <v>2.8010745077580141</v>
      </c>
      <c r="AA155" s="24">
        <f t="shared" si="149"/>
        <v>2.656479273792006</v>
      </c>
      <c r="AB155" s="24">
        <f t="shared" si="149"/>
        <v>2.5390470886607202</v>
      </c>
      <c r="AC155" s="24">
        <f t="shared" si="149"/>
        <v>2.4488142711719401</v>
      </c>
      <c r="AD155" s="24">
        <f t="shared" si="149"/>
        <v>2.3860105564002074</v>
      </c>
      <c r="AE155" s="24">
        <f t="shared" si="149"/>
        <v>2.4543152654475455</v>
      </c>
      <c r="AF155" s="24">
        <f t="shared" si="149"/>
        <v>3.0235233408180084</v>
      </c>
      <c r="AG155" s="24">
        <f t="shared" si="149"/>
        <v>3.3470594363597979</v>
      </c>
      <c r="AH155" s="25">
        <f t="shared" si="149"/>
        <v>3.5247070617396945</v>
      </c>
    </row>
    <row r="156" spans="1:34" x14ac:dyDescent="0.55000000000000004">
      <c r="A156" s="8">
        <v>19</v>
      </c>
      <c r="B156" s="5" t="s">
        <v>2</v>
      </c>
      <c r="C156">
        <v>535.04039999999998</v>
      </c>
      <c r="D156">
        <v>702.95159999999998</v>
      </c>
      <c r="E156">
        <v>946.64840000000004</v>
      </c>
      <c r="F156">
        <v>1313.3520000000001</v>
      </c>
      <c r="G156">
        <v>1875.105</v>
      </c>
      <c r="H156" s="1">
        <v>2680.1770000000001</v>
      </c>
      <c r="I156">
        <v>223.7741</v>
      </c>
      <c r="J156">
        <v>250.37200000000001</v>
      </c>
      <c r="K156">
        <v>281.53829999999999</v>
      </c>
      <c r="L156">
        <v>319.0378</v>
      </c>
      <c r="M156">
        <v>363.8021</v>
      </c>
      <c r="N156">
        <v>389.95510000000002</v>
      </c>
      <c r="O156" s="1">
        <v>450.23270000000002</v>
      </c>
      <c r="P156">
        <v>131.88890000000001</v>
      </c>
      <c r="Q156">
        <v>140.16579999999999</v>
      </c>
      <c r="R156">
        <v>149.3458</v>
      </c>
      <c r="S156">
        <v>159.6328</v>
      </c>
      <c r="T156">
        <v>171.18379999999999</v>
      </c>
      <c r="U156">
        <v>184.1696</v>
      </c>
      <c r="V156">
        <v>191.3793</v>
      </c>
      <c r="W156" s="1">
        <v>207.0437</v>
      </c>
      <c r="X156">
        <v>98.603870000000001</v>
      </c>
      <c r="Y156">
        <v>101.7829</v>
      </c>
      <c r="Z156">
        <v>105.34480000000001</v>
      </c>
      <c r="AA156">
        <v>109.3288</v>
      </c>
      <c r="AB156">
        <v>113.7646</v>
      </c>
      <c r="AC156">
        <v>118.70820000000001</v>
      </c>
      <c r="AD156">
        <v>124.17400000000001</v>
      </c>
      <c r="AE156">
        <v>162.15389999999999</v>
      </c>
      <c r="AF156">
        <v>229.16409999999999</v>
      </c>
      <c r="AG156">
        <v>270.51260000000002</v>
      </c>
      <c r="AH156" s="1">
        <v>295.9742</v>
      </c>
    </row>
    <row r="157" spans="1:34" x14ac:dyDescent="0.55000000000000004">
      <c r="A157" s="9">
        <f>A156</f>
        <v>19</v>
      </c>
      <c r="B157" t="s">
        <v>3</v>
      </c>
      <c r="C157">
        <v>-7.5312210000000004</v>
      </c>
      <c r="D157">
        <v>177.66909999999999</v>
      </c>
      <c r="E157">
        <v>377.59460000000001</v>
      </c>
      <c r="F157">
        <v>575.33150000000001</v>
      </c>
      <c r="G157">
        <v>710.41600000000005</v>
      </c>
      <c r="H157" s="1">
        <v>604.23630000000003</v>
      </c>
      <c r="I157">
        <v>-62.014029999999998</v>
      </c>
      <c r="J157">
        <v>-17.020569999999999</v>
      </c>
      <c r="K157">
        <v>30.321490000000001</v>
      </c>
      <c r="L157">
        <v>80.9923</v>
      </c>
      <c r="M157">
        <v>134.1908</v>
      </c>
      <c r="N157">
        <v>162.3896</v>
      </c>
      <c r="O157" s="1">
        <v>220.2012</v>
      </c>
      <c r="P157">
        <v>-69.173770000000005</v>
      </c>
      <c r="Q157">
        <v>-45.194139999999997</v>
      </c>
      <c r="R157">
        <v>-20.258240000000001</v>
      </c>
      <c r="S157">
        <v>5.5374920000000003</v>
      </c>
      <c r="T157">
        <v>32.282800000000002</v>
      </c>
      <c r="U157">
        <v>60.097760000000001</v>
      </c>
      <c r="V157">
        <v>74.432950000000005</v>
      </c>
      <c r="W157" s="1">
        <v>104.0744</v>
      </c>
      <c r="X157">
        <v>-68.599320000000006</v>
      </c>
      <c r="Y157">
        <v>-49.202370000000002</v>
      </c>
      <c r="Z157">
        <v>-29.75009</v>
      </c>
      <c r="AA157">
        <v>-9.9044260000000008</v>
      </c>
      <c r="AB157">
        <v>10.24414</v>
      </c>
      <c r="AC157">
        <v>30.860240000000001</v>
      </c>
      <c r="AD157">
        <v>51.764290000000003</v>
      </c>
      <c r="AE157">
        <v>165.58690000000001</v>
      </c>
      <c r="AF157">
        <v>302.36419999999998</v>
      </c>
      <c r="AG157">
        <v>366.59750000000003</v>
      </c>
      <c r="AH157" s="1">
        <v>401.26420000000002</v>
      </c>
    </row>
    <row r="158" spans="1:34" x14ac:dyDescent="0.55000000000000004">
      <c r="A158" s="34">
        <f>A157/180</f>
        <v>0.10555555555555556</v>
      </c>
      <c r="B158" t="s">
        <v>4</v>
      </c>
      <c r="C158" s="19">
        <f t="shared" ref="C158" si="150">SQRT(SUMSQ(C156,C157))</f>
        <v>535.09340205417482</v>
      </c>
      <c r="D158" s="20">
        <f t="shared" ref="D158:AH158" si="151">SQRT(SUMSQ(D156,D157))</f>
        <v>725.05672953043472</v>
      </c>
      <c r="E158" s="20">
        <f t="shared" si="151"/>
        <v>1019.1765672206755</v>
      </c>
      <c r="F158" s="20">
        <f t="shared" si="151"/>
        <v>1433.8409293907919</v>
      </c>
      <c r="G158" s="20">
        <f t="shared" si="151"/>
        <v>2005.1707294095932</v>
      </c>
      <c r="H158" s="21">
        <f t="shared" si="151"/>
        <v>2747.4443138245206</v>
      </c>
      <c r="I158" s="20">
        <f t="shared" si="151"/>
        <v>232.20806994514834</v>
      </c>
      <c r="J158" s="20">
        <f t="shared" si="151"/>
        <v>250.94987186114463</v>
      </c>
      <c r="K158" s="20">
        <f t="shared" si="151"/>
        <v>283.16639476235542</v>
      </c>
      <c r="L158" s="20">
        <f t="shared" si="151"/>
        <v>329.15782003186553</v>
      </c>
      <c r="M158" s="20">
        <f t="shared" si="151"/>
        <v>387.761703587461</v>
      </c>
      <c r="N158" s="20">
        <f t="shared" si="151"/>
        <v>422.41610078709124</v>
      </c>
      <c r="O158" s="21">
        <f t="shared" si="151"/>
        <v>501.19662072955964</v>
      </c>
      <c r="P158" s="20">
        <f t="shared" si="151"/>
        <v>148.92848081956285</v>
      </c>
      <c r="Q158" s="20">
        <f t="shared" si="151"/>
        <v>147.27172770080344</v>
      </c>
      <c r="R158" s="20">
        <f t="shared" si="151"/>
        <v>150.71351719582952</v>
      </c>
      <c r="S158" s="20">
        <f t="shared" si="151"/>
        <v>159.72881597723708</v>
      </c>
      <c r="T158" s="20">
        <f t="shared" si="151"/>
        <v>174.20124155206241</v>
      </c>
      <c r="U158" s="20">
        <f t="shared" si="151"/>
        <v>193.72708205405252</v>
      </c>
      <c r="V158" s="20">
        <f t="shared" si="151"/>
        <v>205.34434619485509</v>
      </c>
      <c r="W158" s="21">
        <f t="shared" si="151"/>
        <v>231.72952864287711</v>
      </c>
      <c r="X158" s="20">
        <f t="shared" si="151"/>
        <v>120.11906544524604</v>
      </c>
      <c r="Y158" s="20">
        <f t="shared" si="151"/>
        <v>113.0514570716667</v>
      </c>
      <c r="Z158" s="20">
        <f t="shared" si="151"/>
        <v>109.46503890305846</v>
      </c>
      <c r="AA158" s="20">
        <f t="shared" si="151"/>
        <v>109.77651918251679</v>
      </c>
      <c r="AB158" s="20">
        <f t="shared" si="151"/>
        <v>114.22489491130906</v>
      </c>
      <c r="AC158" s="20">
        <f t="shared" si="151"/>
        <v>122.65394881575399</v>
      </c>
      <c r="AD158" s="20">
        <f t="shared" si="151"/>
        <v>134.53149815267835</v>
      </c>
      <c r="AE158" s="20">
        <f t="shared" si="151"/>
        <v>231.76045550701699</v>
      </c>
      <c r="AF158" s="20">
        <f t="shared" si="151"/>
        <v>379.39464172606603</v>
      </c>
      <c r="AG158" s="20">
        <f t="shared" si="151"/>
        <v>455.59937858277425</v>
      </c>
      <c r="AH158" s="21">
        <f t="shared" si="151"/>
        <v>498.61175805157268</v>
      </c>
    </row>
    <row r="159" spans="1:34" x14ac:dyDescent="0.55000000000000004">
      <c r="A159" s="9">
        <v>10.3352</v>
      </c>
      <c r="B159" t="s">
        <v>5</v>
      </c>
      <c r="C159" s="22">
        <f>(1+SQRT(SUMSQ((C156-$C$2),C157)/(SUMSQ((C156+$C$2),C157))))/(1-SQRT(SUMSQ((C156-$C$2),C157)/(SUMSQ((C156+$C$2),C157))))</f>
        <v>10.702946862274111</v>
      </c>
      <c r="D159" s="4">
        <f t="shared" ref="D159:AH159" si="152">(1+SQRT(SUMSQ((D156-$C$2),D157)/(SUMSQ((D156+$C$2),D157))))/(1-SQRT(SUMSQ((D156-$C$2),D157)/(SUMSQ((D156+$C$2),D157))))</f>
        <v>14.961429731049826</v>
      </c>
      <c r="E159" s="4">
        <f t="shared" si="152"/>
        <v>21.95249568547845</v>
      </c>
      <c r="F159" s="4">
        <f t="shared" si="152"/>
        <v>31.313809696834433</v>
      </c>
      <c r="G159" s="4">
        <f t="shared" si="152"/>
        <v>42.888516983175229</v>
      </c>
      <c r="H159" s="13">
        <f t="shared" si="152"/>
        <v>56.328900778177569</v>
      </c>
      <c r="I159" s="4">
        <f t="shared" si="152"/>
        <v>4.8358489645603004</v>
      </c>
      <c r="J159" s="4">
        <f t="shared" si="152"/>
        <v>5.031538004692826</v>
      </c>
      <c r="K159" s="4">
        <f t="shared" si="152"/>
        <v>5.6981791641177493</v>
      </c>
      <c r="L159" s="4">
        <f t="shared" si="152"/>
        <v>6.801675678899878</v>
      </c>
      <c r="M159" s="4">
        <f t="shared" si="152"/>
        <v>8.2826888222301651</v>
      </c>
      <c r="N159" s="4">
        <f t="shared" si="152"/>
        <v>9.1707627059615415</v>
      </c>
      <c r="O159" s="13">
        <f t="shared" si="152"/>
        <v>11.180197490761994</v>
      </c>
      <c r="P159" s="4">
        <f t="shared" si="152"/>
        <v>3.4528843226732864</v>
      </c>
      <c r="Q159" s="4">
        <f t="shared" si="152"/>
        <v>3.1322156081023413</v>
      </c>
      <c r="R159" s="4">
        <f t="shared" si="152"/>
        <v>3.0486552002500211</v>
      </c>
      <c r="S159" s="4">
        <f t="shared" si="152"/>
        <v>3.1969150788124221</v>
      </c>
      <c r="T159" s="4">
        <f t="shared" si="152"/>
        <v>3.5563325902983891</v>
      </c>
      <c r="U159" s="4">
        <f t="shared" si="152"/>
        <v>4.103399506619632</v>
      </c>
      <c r="V159" s="4">
        <f t="shared" si="152"/>
        <v>4.4427437236504757</v>
      </c>
      <c r="W159" s="13">
        <f t="shared" si="152"/>
        <v>5.2377460869108869</v>
      </c>
      <c r="X159" s="4">
        <f t="shared" si="152"/>
        <v>3.1123563084564299</v>
      </c>
      <c r="Y159" s="4">
        <f t="shared" si="152"/>
        <v>2.6210695079590849</v>
      </c>
      <c r="Z159" s="4">
        <f t="shared" si="152"/>
        <v>2.3181892817181402</v>
      </c>
      <c r="AA159" s="4">
        <f t="shared" si="152"/>
        <v>2.2092061990863963</v>
      </c>
      <c r="AB159" s="4">
        <f t="shared" si="152"/>
        <v>2.2981036987447396</v>
      </c>
      <c r="AC159" s="4">
        <f t="shared" si="152"/>
        <v>2.566125326016687</v>
      </c>
      <c r="AD159" s="4">
        <f t="shared" si="152"/>
        <v>2.982421293280511</v>
      </c>
      <c r="AE159" s="4">
        <f t="shared" si="152"/>
        <v>6.7859145903473888</v>
      </c>
      <c r="AF159" s="4">
        <f t="shared" si="152"/>
        <v>12.701657110494876</v>
      </c>
      <c r="AG159" s="4">
        <f t="shared" si="152"/>
        <v>15.46665784340381</v>
      </c>
      <c r="AH159" s="13">
        <f t="shared" si="152"/>
        <v>16.909481499155291</v>
      </c>
    </row>
    <row r="160" spans="1:34" x14ac:dyDescent="0.55000000000000004">
      <c r="A160" s="9">
        <f t="shared" ref="A160:A163" si="153">A159</f>
        <v>10.3352</v>
      </c>
      <c r="B160" t="s">
        <v>6</v>
      </c>
      <c r="C160" s="22">
        <f>(1+SQRT(SUMSQ((C156-$D$2),C157)/(SUMSQ((C156+$D$2),C157))))/(1-SQRT(SUMSQ((C156-$D$2),C157)/(SUMSQ((C156+$D$2),C157))))</f>
        <v>5.3515024573233578</v>
      </c>
      <c r="D160" s="4">
        <f t="shared" ref="D160:AH160" si="154">(1+SQRT(SUMSQ((D156-$D$2),D157)/(SUMSQ((D156+$D$2),D157))))/(1-SQRT(SUMSQ((D156-$D$2),D157)/(SUMSQ((D156+$D$2),D157))))</f>
        <v>7.4872670278671665</v>
      </c>
      <c r="E160" s="4">
        <f t="shared" si="154"/>
        <v>10.987236480142759</v>
      </c>
      <c r="F160" s="4">
        <f t="shared" si="154"/>
        <v>15.666146123633094</v>
      </c>
      <c r="G160" s="4">
        <f t="shared" si="154"/>
        <v>21.449292800174007</v>
      </c>
      <c r="H160" s="13">
        <f t="shared" si="154"/>
        <v>28.165806010215906</v>
      </c>
      <c r="I160" s="4">
        <f t="shared" si="154"/>
        <v>2.4479779658495544</v>
      </c>
      <c r="J160" s="4">
        <f t="shared" si="154"/>
        <v>2.5174726855965046</v>
      </c>
      <c r="K160" s="4">
        <f t="shared" si="154"/>
        <v>2.8526833643542058</v>
      </c>
      <c r="L160" s="4">
        <f t="shared" si="154"/>
        <v>3.4167556977548657</v>
      </c>
      <c r="M160" s="4">
        <f t="shared" si="154"/>
        <v>4.1679406812286226</v>
      </c>
      <c r="N160" s="4">
        <f t="shared" si="154"/>
        <v>4.6155745285151646</v>
      </c>
      <c r="O160" s="13">
        <f t="shared" si="154"/>
        <v>5.6235784845072594</v>
      </c>
      <c r="P160" s="4">
        <f t="shared" si="154"/>
        <v>1.9187313784356965</v>
      </c>
      <c r="Q160" s="4">
        <f t="shared" si="154"/>
        <v>1.6575024575395421</v>
      </c>
      <c r="R160" s="4">
        <f t="shared" si="154"/>
        <v>1.5420278339075961</v>
      </c>
      <c r="S160" s="4">
        <f t="shared" si="154"/>
        <v>1.5994855497681602</v>
      </c>
      <c r="T160" s="4">
        <f t="shared" si="154"/>
        <v>1.8019236782935202</v>
      </c>
      <c r="U160" s="4">
        <f t="shared" si="154"/>
        <v>2.1059347543742155</v>
      </c>
      <c r="V160" s="4">
        <f t="shared" si="154"/>
        <v>2.2889194750720341</v>
      </c>
      <c r="W160" s="13">
        <f t="shared" si="154"/>
        <v>2.7071895505852419</v>
      </c>
      <c r="X160" s="4">
        <f t="shared" si="154"/>
        <v>1.9697752402212012</v>
      </c>
      <c r="Y160" s="4">
        <f t="shared" si="154"/>
        <v>1.6214130738163079</v>
      </c>
      <c r="Z160" s="4">
        <f t="shared" si="154"/>
        <v>1.3410357695739556</v>
      </c>
      <c r="AA160" s="4">
        <f t="shared" si="154"/>
        <v>1.1388675841240115</v>
      </c>
      <c r="AB160" s="4">
        <f t="shared" si="154"/>
        <v>1.1743270339954714</v>
      </c>
      <c r="AC160" s="4">
        <f t="shared" si="154"/>
        <v>1.3905922198339018</v>
      </c>
      <c r="AD160" s="4">
        <f t="shared" si="154"/>
        <v>1.6606923447398811</v>
      </c>
      <c r="AE160" s="4">
        <f t="shared" si="154"/>
        <v>3.6556107992751938</v>
      </c>
      <c r="AF160" s="4">
        <f t="shared" si="154"/>
        <v>6.5651504566289951</v>
      </c>
      <c r="AG160" s="4">
        <f t="shared" si="154"/>
        <v>7.9165909394259675</v>
      </c>
      <c r="AH160" s="13">
        <f t="shared" si="154"/>
        <v>8.6217243454517547</v>
      </c>
    </row>
    <row r="161" spans="1:34" x14ac:dyDescent="0.55000000000000004">
      <c r="A161" s="9">
        <f t="shared" si="153"/>
        <v>10.3352</v>
      </c>
      <c r="B161" t="s">
        <v>7</v>
      </c>
      <c r="C161" s="22">
        <f>(1+SQRT(SUMSQ((C156-$E$2),C157)/(SUMSQ((C156+$E$2),C157))))/(1-SQRT(SUMSQ((C156-$E$2),C157)/(SUMSQ((C156+$E$2),C157))))</f>
        <v>3.5677030005090948</v>
      </c>
      <c r="D161" s="4">
        <f t="shared" ref="D161:AH161" si="155">(1+SQRT(SUMSQ((D156-$E$2),D157)/(SUMSQ((D156+$E$2),D157))))/(1-SQRT(SUMSQ((D156-$E$2),D157)/(SUMSQ((D156+$E$2),D157))))</f>
        <v>4.9990616184042276</v>
      </c>
      <c r="E161" s="4">
        <f t="shared" si="155"/>
        <v>7.3372396148658927</v>
      </c>
      <c r="F161" s="4">
        <f t="shared" si="155"/>
        <v>10.454449847316479</v>
      </c>
      <c r="G161" s="4">
        <f t="shared" si="155"/>
        <v>14.305146634117824</v>
      </c>
      <c r="H161" s="13">
        <f t="shared" si="155"/>
        <v>18.778714060296981</v>
      </c>
      <c r="I161" s="4">
        <f t="shared" si="155"/>
        <v>1.6822906968768057</v>
      </c>
      <c r="J161" s="4">
        <f t="shared" si="155"/>
        <v>1.681131620603229</v>
      </c>
      <c r="K161" s="4">
        <f t="shared" si="155"/>
        <v>1.9071324601838429</v>
      </c>
      <c r="L161" s="4">
        <f t="shared" si="155"/>
        <v>2.2992273512106607</v>
      </c>
      <c r="M161" s="4">
        <f t="shared" si="155"/>
        <v>2.8120248447058676</v>
      </c>
      <c r="N161" s="4">
        <f t="shared" si="155"/>
        <v>3.1140642500361553</v>
      </c>
      <c r="O161" s="13">
        <f t="shared" si="155"/>
        <v>3.7887510531322079</v>
      </c>
      <c r="P161" s="4">
        <f t="shared" si="155"/>
        <v>1.6537731179810442</v>
      </c>
      <c r="Q161" s="4">
        <f t="shared" si="155"/>
        <v>1.3738834009092125</v>
      </c>
      <c r="R161" s="4">
        <f t="shared" si="155"/>
        <v>1.1449004629107848</v>
      </c>
      <c r="S161" s="4">
        <f t="shared" si="155"/>
        <v>1.0744278840942423</v>
      </c>
      <c r="T161" s="4">
        <f t="shared" si="155"/>
        <v>1.2717383418591768</v>
      </c>
      <c r="U161" s="4">
        <f t="shared" si="155"/>
        <v>1.5113385417260243</v>
      </c>
      <c r="V161" s="4">
        <f t="shared" si="155"/>
        <v>1.6445832290270035</v>
      </c>
      <c r="W161" s="13">
        <f t="shared" si="155"/>
        <v>1.937381905181397</v>
      </c>
      <c r="X161" s="4">
        <f t="shared" si="155"/>
        <v>1.9956823053446524</v>
      </c>
      <c r="Y161" s="4">
        <f t="shared" si="155"/>
        <v>1.7342110352024946</v>
      </c>
      <c r="Z161" s="4">
        <f t="shared" si="155"/>
        <v>1.5275711616816907</v>
      </c>
      <c r="AA161" s="4">
        <f t="shared" si="155"/>
        <v>1.3846383355259584</v>
      </c>
      <c r="AB161" s="4">
        <f t="shared" si="155"/>
        <v>1.3327824121434451</v>
      </c>
      <c r="AC161" s="4">
        <f t="shared" si="155"/>
        <v>1.3880289536578128</v>
      </c>
      <c r="AD161" s="4">
        <f t="shared" si="155"/>
        <v>1.5231225342082817</v>
      </c>
      <c r="AE161" s="4">
        <f t="shared" si="155"/>
        <v>2.7726973774127455</v>
      </c>
      <c r="AF161" s="4">
        <f t="shared" si="155"/>
        <v>4.6257736417196345</v>
      </c>
      <c r="AG161" s="4">
        <f t="shared" si="155"/>
        <v>5.4877724489133639</v>
      </c>
      <c r="AH161" s="13">
        <f t="shared" si="155"/>
        <v>5.9382979336900403</v>
      </c>
    </row>
    <row r="162" spans="1:34" x14ac:dyDescent="0.55000000000000004">
      <c r="A162" s="9">
        <f t="shared" si="153"/>
        <v>10.3352</v>
      </c>
      <c r="B162" t="s">
        <v>8</v>
      </c>
      <c r="C162" s="22">
        <f>(1+SQRT(SUMSQ((C156-$F$2),C157)/(SUMSQ((C156+$F$2),C157))))/(1-SQRT(SUMSQ((C156-$F$2),C157)/(SUMSQ((C156+$F$2),C157))))</f>
        <v>2.6758181163504129</v>
      </c>
      <c r="D162" s="4">
        <f t="shared" ref="D162:AH162" si="156">(1+SQRT(SUMSQ((D156-$F$2),D157)/(SUMSQ((D156+$F$2),D157))))/(1-SQRT(SUMSQ((D156-$F$2),D157)/(SUMSQ((D156+$F$2),D157))))</f>
        <v>3.7576776997774703</v>
      </c>
      <c r="E162" s="4">
        <f t="shared" si="156"/>
        <v>5.5162983655541149</v>
      </c>
      <c r="F162" s="4">
        <f t="shared" si="156"/>
        <v>7.8518419391841601</v>
      </c>
      <c r="G162" s="4">
        <f t="shared" si="156"/>
        <v>10.73479771979776</v>
      </c>
      <c r="H162" s="13">
        <f t="shared" si="156"/>
        <v>14.085627125679443</v>
      </c>
      <c r="I162" s="4">
        <f t="shared" si="156"/>
        <v>1.3670627110095475</v>
      </c>
      <c r="J162" s="4">
        <f t="shared" si="156"/>
        <v>1.2675056176987911</v>
      </c>
      <c r="K162" s="4">
        <f t="shared" si="156"/>
        <v>1.4399188742645741</v>
      </c>
      <c r="L162" s="4">
        <f t="shared" si="156"/>
        <v>1.7551164624598774</v>
      </c>
      <c r="M162" s="4">
        <f t="shared" si="156"/>
        <v>2.151440983265597</v>
      </c>
      <c r="N162" s="4">
        <f t="shared" si="156"/>
        <v>2.380737987467402</v>
      </c>
      <c r="O162" s="13">
        <f t="shared" si="156"/>
        <v>2.8875469352215433</v>
      </c>
      <c r="P162" s="4">
        <f t="shared" si="156"/>
        <v>1.8024861286532421</v>
      </c>
      <c r="Q162" s="4">
        <f t="shared" si="156"/>
        <v>1.5592281323474704</v>
      </c>
      <c r="R162" s="4">
        <f t="shared" si="156"/>
        <v>1.3693912024440646</v>
      </c>
      <c r="S162" s="4">
        <f t="shared" si="156"/>
        <v>1.2555119729001007</v>
      </c>
      <c r="T162" s="4">
        <f t="shared" si="156"/>
        <v>1.2628085132675966</v>
      </c>
      <c r="U162" s="4">
        <f t="shared" si="156"/>
        <v>1.3804643905677794</v>
      </c>
      <c r="V162" s="4">
        <f t="shared" si="156"/>
        <v>1.4633007153773125</v>
      </c>
      <c r="W162" s="13">
        <f t="shared" si="156"/>
        <v>1.6605700563355255</v>
      </c>
      <c r="X162" s="4">
        <f t="shared" si="156"/>
        <v>2.3309530915134697</v>
      </c>
      <c r="Y162" s="4">
        <f t="shared" si="156"/>
        <v>2.1214227129924015</v>
      </c>
      <c r="Z162" s="4">
        <f t="shared" si="156"/>
        <v>1.9560165169755384</v>
      </c>
      <c r="AA162" s="4">
        <f t="shared" si="156"/>
        <v>1.835732963683993</v>
      </c>
      <c r="AB162" s="4">
        <f t="shared" si="156"/>
        <v>1.7648219889077248</v>
      </c>
      <c r="AC162" s="4">
        <f t="shared" si="156"/>
        <v>1.7455834815754168</v>
      </c>
      <c r="AD162" s="4">
        <f t="shared" si="156"/>
        <v>1.7765046530127595</v>
      </c>
      <c r="AE162" s="4">
        <f t="shared" si="156"/>
        <v>2.4876413757787255</v>
      </c>
      <c r="AF162" s="4">
        <f t="shared" si="156"/>
        <v>3.7463621191009122</v>
      </c>
      <c r="AG162" s="4">
        <f t="shared" si="156"/>
        <v>4.3458523311738313</v>
      </c>
      <c r="AH162" s="13">
        <f t="shared" si="156"/>
        <v>4.6611152111199639</v>
      </c>
    </row>
    <row r="163" spans="1:34" x14ac:dyDescent="0.55000000000000004">
      <c r="A163" s="9">
        <f t="shared" si="153"/>
        <v>10.3352</v>
      </c>
      <c r="B163" t="s">
        <v>9</v>
      </c>
      <c r="C163" s="23">
        <f>(1+SQRT(SUMSQ((C156-$G$2),C157)/(SUMSQ((C156+$G$2),C157))))/(1-SQRT(SUMSQ((C156-$G$2),C157)/(SUMSQ((C156+$G$2),C157))))</f>
        <v>1.7839833337388606</v>
      </c>
      <c r="D163" s="24">
        <f t="shared" ref="D163:AH163" si="157">(1+SQRT(SUMSQ((D156-$G$2),D157)/(SUMSQ((D156+$G$2),D157))))/(1-SQRT(SUMSQ((D156-$G$2),D157)/(SUMSQ((D156+$G$2),D157))))</f>
        <v>2.5233262081386427</v>
      </c>
      <c r="E163" s="24">
        <f t="shared" si="157"/>
        <v>3.7045043211881983</v>
      </c>
      <c r="F163" s="24">
        <f t="shared" si="157"/>
        <v>5.2561141915345564</v>
      </c>
      <c r="G163" s="24">
        <f t="shared" si="157"/>
        <v>7.1680103252405836</v>
      </c>
      <c r="H163" s="25">
        <f t="shared" si="157"/>
        <v>9.3934757335907921</v>
      </c>
      <c r="I163" s="24">
        <f t="shared" si="157"/>
        <v>1.4579365104351776</v>
      </c>
      <c r="J163" s="24">
        <f t="shared" si="157"/>
        <v>1.2106334776853909</v>
      </c>
      <c r="K163" s="24">
        <f t="shared" si="157"/>
        <v>1.1298384166041446</v>
      </c>
      <c r="L163" s="24">
        <f t="shared" si="157"/>
        <v>1.3075126810043773</v>
      </c>
      <c r="M163" s="24">
        <f t="shared" si="157"/>
        <v>1.5621414696851159</v>
      </c>
      <c r="N163" s="24">
        <f t="shared" si="157"/>
        <v>1.7096780678366548</v>
      </c>
      <c r="O163" s="25">
        <f t="shared" si="157"/>
        <v>2.0345863069245378</v>
      </c>
      <c r="P163" s="24">
        <f t="shared" si="157"/>
        <v>2.4223916533602576</v>
      </c>
      <c r="Q163" s="24">
        <f t="shared" si="157"/>
        <v>2.2019783165637836</v>
      </c>
      <c r="R163" s="24">
        <f t="shared" si="157"/>
        <v>2.0209146187262941</v>
      </c>
      <c r="S163" s="24">
        <f t="shared" si="157"/>
        <v>1.8802060558217659</v>
      </c>
      <c r="T163" s="24">
        <f t="shared" si="157"/>
        <v>1.782352170581742</v>
      </c>
      <c r="U163" s="24">
        <f t="shared" si="157"/>
        <v>1.7302510012454824</v>
      </c>
      <c r="V163" s="24">
        <f t="shared" si="157"/>
        <v>1.7209067330992729</v>
      </c>
      <c r="W163" s="25">
        <f t="shared" si="157"/>
        <v>1.7381858167921205</v>
      </c>
      <c r="X163" s="24">
        <f t="shared" si="157"/>
        <v>3.2196466418365439</v>
      </c>
      <c r="Y163" s="24">
        <f t="shared" si="157"/>
        <v>3.0367041072403147</v>
      </c>
      <c r="Z163" s="24">
        <f t="shared" si="157"/>
        <v>2.8796859214839805</v>
      </c>
      <c r="AA163" s="24">
        <f t="shared" si="157"/>
        <v>2.7474645104073852</v>
      </c>
      <c r="AB163" s="24">
        <f t="shared" si="157"/>
        <v>2.6406146333669569</v>
      </c>
      <c r="AC163" s="24">
        <f t="shared" si="157"/>
        <v>2.5588393535276128</v>
      </c>
      <c r="AD163" s="24">
        <f t="shared" si="157"/>
        <v>2.5021517733889804</v>
      </c>
      <c r="AE163" s="24">
        <f t="shared" si="157"/>
        <v>2.5642755004280282</v>
      </c>
      <c r="AF163" s="24">
        <f t="shared" si="157"/>
        <v>3.0779102649231449</v>
      </c>
      <c r="AG163" s="24">
        <f t="shared" si="157"/>
        <v>3.3700177657558115</v>
      </c>
      <c r="AH163" s="25">
        <f t="shared" si="157"/>
        <v>3.5302864399109031</v>
      </c>
    </row>
    <row r="164" spans="1:34" x14ac:dyDescent="0.55000000000000004">
      <c r="A164" s="8">
        <v>20</v>
      </c>
      <c r="B164" s="5" t="s">
        <v>2</v>
      </c>
      <c r="C164">
        <v>486.99180000000001</v>
      </c>
      <c r="D164">
        <v>631.08230000000003</v>
      </c>
      <c r="E164">
        <v>836.78890000000001</v>
      </c>
      <c r="F164">
        <v>1142.0730000000001</v>
      </c>
      <c r="G164">
        <v>1608.595</v>
      </c>
      <c r="H164" s="1">
        <v>2302.4319999999998</v>
      </c>
      <c r="I164">
        <v>207.797</v>
      </c>
      <c r="J164">
        <v>231.0898</v>
      </c>
      <c r="K164">
        <v>258.16070000000002</v>
      </c>
      <c r="L164">
        <v>290.45299999999997</v>
      </c>
      <c r="M164">
        <v>328.64800000000002</v>
      </c>
      <c r="N164">
        <v>350.8021</v>
      </c>
      <c r="O164" s="1">
        <v>401.48970000000003</v>
      </c>
      <c r="P164">
        <v>125.6644</v>
      </c>
      <c r="Q164">
        <v>132.9726</v>
      </c>
      <c r="R164">
        <v>141.03489999999999</v>
      </c>
      <c r="S164">
        <v>150.01820000000001</v>
      </c>
      <c r="T164">
        <v>160.0564</v>
      </c>
      <c r="U164">
        <v>171.274</v>
      </c>
      <c r="V164">
        <v>177.47450000000001</v>
      </c>
      <c r="W164" s="1">
        <v>190.8672</v>
      </c>
      <c r="X164">
        <v>97.491730000000004</v>
      </c>
      <c r="Y164">
        <v>100.19970000000001</v>
      </c>
      <c r="Z164">
        <v>103.2581</v>
      </c>
      <c r="AA164">
        <v>106.6942</v>
      </c>
      <c r="AB164">
        <v>110.52670000000001</v>
      </c>
      <c r="AC164">
        <v>114.8014</v>
      </c>
      <c r="AD164">
        <v>119.5252</v>
      </c>
      <c r="AE164">
        <v>151.99340000000001</v>
      </c>
      <c r="AF164">
        <v>207.42580000000001</v>
      </c>
      <c r="AG164">
        <v>240.56010000000001</v>
      </c>
      <c r="AH164" s="1">
        <v>260.62150000000003</v>
      </c>
    </row>
    <row r="165" spans="1:34" x14ac:dyDescent="0.55000000000000004">
      <c r="A165" s="9">
        <f>A164</f>
        <v>20</v>
      </c>
      <c r="B165" t="s">
        <v>3</v>
      </c>
      <c r="C165">
        <v>2.3357169999999998</v>
      </c>
      <c r="D165">
        <v>176.4786</v>
      </c>
      <c r="E165">
        <v>367.44380000000001</v>
      </c>
      <c r="F165">
        <v>567.1223</v>
      </c>
      <c r="G165">
        <v>740.83349999999996</v>
      </c>
      <c r="H165" s="1">
        <v>770.80970000000002</v>
      </c>
      <c r="I165">
        <v>-54.420960000000001</v>
      </c>
      <c r="J165">
        <v>-11.982150000000001</v>
      </c>
      <c r="K165">
        <v>32.587809999999998</v>
      </c>
      <c r="L165">
        <v>80.249520000000004</v>
      </c>
      <c r="M165">
        <v>130.32980000000001</v>
      </c>
      <c r="N165">
        <v>156.9298</v>
      </c>
      <c r="O165" s="1">
        <v>211.73140000000001</v>
      </c>
      <c r="P165">
        <v>-64.170829999999995</v>
      </c>
      <c r="Q165">
        <v>-41.168480000000002</v>
      </c>
      <c r="R165">
        <v>-17.33569</v>
      </c>
      <c r="S165">
        <v>7.2309989999999997</v>
      </c>
      <c r="T165">
        <v>32.610140000000001</v>
      </c>
      <c r="U165">
        <v>58.910110000000003</v>
      </c>
      <c r="V165">
        <v>72.430750000000003</v>
      </c>
      <c r="W165" s="1">
        <v>100.31189999999999</v>
      </c>
      <c r="X165">
        <v>-66.429490000000001</v>
      </c>
      <c r="Y165">
        <v>-47.216470000000001</v>
      </c>
      <c r="Z165">
        <v>-28.02899</v>
      </c>
      <c r="AA165">
        <v>-8.5378779999999992</v>
      </c>
      <c r="AB165">
        <v>11.16503</v>
      </c>
      <c r="AC165">
        <v>31.235430000000001</v>
      </c>
      <c r="AD165">
        <v>51.493920000000003</v>
      </c>
      <c r="AE165">
        <v>160.20089999999999</v>
      </c>
      <c r="AF165">
        <v>287.5598</v>
      </c>
      <c r="AG165">
        <v>346.40249999999997</v>
      </c>
      <c r="AH165" s="1">
        <v>378.00020000000001</v>
      </c>
    </row>
    <row r="166" spans="1:34" x14ac:dyDescent="0.55000000000000004">
      <c r="A166" s="34">
        <f>A165/180</f>
        <v>0.1111111111111111</v>
      </c>
      <c r="B166" t="s">
        <v>4</v>
      </c>
      <c r="C166" s="19">
        <f t="shared" ref="C166" si="158">SQRT(SUMSQ(C164,C165))</f>
        <v>486.99740126734156</v>
      </c>
      <c r="D166" s="20">
        <f t="shared" ref="D166:AH166" si="159">SQRT(SUMSQ(D164,D165))</f>
        <v>655.293495795014</v>
      </c>
      <c r="E166" s="20">
        <f t="shared" si="159"/>
        <v>913.90951922039301</v>
      </c>
      <c r="F166" s="20">
        <f t="shared" si="159"/>
        <v>1275.1307542704355</v>
      </c>
      <c r="G166" s="20">
        <f t="shared" si="159"/>
        <v>1770.9918545118298</v>
      </c>
      <c r="H166" s="21">
        <f t="shared" si="159"/>
        <v>2428.0322708395147</v>
      </c>
      <c r="I166" s="20">
        <f t="shared" si="159"/>
        <v>214.80510723984565</v>
      </c>
      <c r="J166" s="20">
        <f t="shared" si="159"/>
        <v>231.4002324602603</v>
      </c>
      <c r="K166" s="20">
        <f t="shared" si="159"/>
        <v>260.20936260074524</v>
      </c>
      <c r="L166" s="20">
        <f t="shared" si="159"/>
        <v>301.33524631086618</v>
      </c>
      <c r="M166" s="20">
        <f t="shared" si="159"/>
        <v>353.54683518883326</v>
      </c>
      <c r="N166" s="20">
        <f t="shared" si="159"/>
        <v>384.30336388385933</v>
      </c>
      <c r="O166" s="21">
        <f t="shared" si="159"/>
        <v>453.89884881110908</v>
      </c>
      <c r="P166" s="20">
        <f t="shared" si="159"/>
        <v>141.10080386110101</v>
      </c>
      <c r="Q166" s="20">
        <f t="shared" si="159"/>
        <v>139.19969862133468</v>
      </c>
      <c r="R166" s="20">
        <f t="shared" si="159"/>
        <v>142.09633762270616</v>
      </c>
      <c r="S166" s="20">
        <f t="shared" si="159"/>
        <v>150.19236890660591</v>
      </c>
      <c r="T166" s="20">
        <f t="shared" si="159"/>
        <v>163.34464304586055</v>
      </c>
      <c r="U166" s="20">
        <f t="shared" si="159"/>
        <v>181.12201449909975</v>
      </c>
      <c r="V166" s="20">
        <f t="shared" si="159"/>
        <v>191.68571072412388</v>
      </c>
      <c r="W166" s="21">
        <f t="shared" si="159"/>
        <v>215.62181085745942</v>
      </c>
      <c r="X166" s="20">
        <f t="shared" si="159"/>
        <v>117.97251612156538</v>
      </c>
      <c r="Y166" s="20">
        <f t="shared" si="159"/>
        <v>110.76721048826182</v>
      </c>
      <c r="Z166" s="20">
        <f t="shared" si="159"/>
        <v>106.99467040946526</v>
      </c>
      <c r="AA166" s="20">
        <f t="shared" si="159"/>
        <v>107.03526369558251</v>
      </c>
      <c r="AB166" s="20">
        <f t="shared" si="159"/>
        <v>111.08919527924803</v>
      </c>
      <c r="AC166" s="20">
        <f t="shared" si="159"/>
        <v>118.97484410262911</v>
      </c>
      <c r="AD166" s="20">
        <f t="shared" si="159"/>
        <v>130.14567696241932</v>
      </c>
      <c r="AE166" s="20">
        <f t="shared" si="159"/>
        <v>220.83098062629256</v>
      </c>
      <c r="AF166" s="20">
        <f t="shared" si="159"/>
        <v>354.56466417521079</v>
      </c>
      <c r="AG166" s="20">
        <f t="shared" si="159"/>
        <v>421.73908251223287</v>
      </c>
      <c r="AH166" s="21">
        <f t="shared" si="159"/>
        <v>459.13801570147729</v>
      </c>
    </row>
    <row r="167" spans="1:34" x14ac:dyDescent="0.55000000000000004">
      <c r="A167" s="9">
        <v>10.8939</v>
      </c>
      <c r="B167" t="s">
        <v>5</v>
      </c>
      <c r="C167" s="22">
        <f>(1+SQRT(SUMSQ((C164-$C$2),C165)/(SUMSQ((C164+$C$2),C165))))/(1-SQRT(SUMSQ((C164-$C$2),C165)/(SUMSQ((C164+$C$2),C165))))</f>
        <v>9.7400624389009955</v>
      </c>
      <c r="D167" s="4">
        <f t="shared" ref="D167:AH167" si="160">(1+SQRT(SUMSQ((D164-$C$2),D165)/(SUMSQ((D164+$C$2),D165))))/(1-SQRT(SUMSQ((D164-$C$2),D165)/(SUMSQ((D164+$C$2),D165))))</f>
        <v>13.614448461106987</v>
      </c>
      <c r="E167" s="4">
        <f t="shared" si="160"/>
        <v>19.972438693173995</v>
      </c>
      <c r="F167" s="4">
        <f t="shared" si="160"/>
        <v>28.48248003726172</v>
      </c>
      <c r="G167" s="4">
        <f t="shared" si="160"/>
        <v>39.001114716994799</v>
      </c>
      <c r="H167" s="13">
        <f t="shared" si="160"/>
        <v>51.211873017536085</v>
      </c>
      <c r="I167" s="4">
        <f t="shared" si="160"/>
        <v>4.4572576141305822</v>
      </c>
      <c r="J167" s="4">
        <f t="shared" si="160"/>
        <v>4.6348301051851655</v>
      </c>
      <c r="K167" s="4">
        <f t="shared" si="160"/>
        <v>5.2486378416165085</v>
      </c>
      <c r="L167" s="4">
        <f t="shared" si="160"/>
        <v>6.2650330513926891</v>
      </c>
      <c r="M167" s="4">
        <f t="shared" si="160"/>
        <v>7.6276777817388224</v>
      </c>
      <c r="N167" s="4">
        <f t="shared" si="160"/>
        <v>8.4441851409142732</v>
      </c>
      <c r="O167" s="13">
        <f t="shared" si="160"/>
        <v>10.290344036101866</v>
      </c>
      <c r="P167" s="4">
        <f t="shared" si="160"/>
        <v>3.2597841785390167</v>
      </c>
      <c r="Q167" s="4">
        <f t="shared" si="160"/>
        <v>2.9515844752367912</v>
      </c>
      <c r="R167" s="4">
        <f t="shared" si="160"/>
        <v>2.8693232118798053</v>
      </c>
      <c r="S167" s="4">
        <f t="shared" si="160"/>
        <v>3.0082033596699258</v>
      </c>
      <c r="T167" s="4">
        <f t="shared" si="160"/>
        <v>3.3476847898197737</v>
      </c>
      <c r="U167" s="4">
        <f t="shared" si="160"/>
        <v>3.8638459179787921</v>
      </c>
      <c r="V167" s="4">
        <f t="shared" si="160"/>
        <v>4.1833874706608061</v>
      </c>
      <c r="W167" s="13">
        <f t="shared" si="160"/>
        <v>4.9308991253267767</v>
      </c>
      <c r="X167" s="4">
        <f t="shared" si="160"/>
        <v>3.038916294124018</v>
      </c>
      <c r="Y167" s="4">
        <f t="shared" si="160"/>
        <v>2.55688731605091</v>
      </c>
      <c r="Z167" s="4">
        <f t="shared" si="160"/>
        <v>2.2588493384436896</v>
      </c>
      <c r="AA167" s="4">
        <f t="shared" si="160"/>
        <v>2.1513537956801039</v>
      </c>
      <c r="AB167" s="4">
        <f t="shared" si="160"/>
        <v>2.2388032311751322</v>
      </c>
      <c r="AC167" s="4">
        <f t="shared" si="160"/>
        <v>2.501827027633472</v>
      </c>
      <c r="AD167" s="4">
        <f t="shared" si="160"/>
        <v>2.9087254855167393</v>
      </c>
      <c r="AE167" s="4">
        <f t="shared" si="160"/>
        <v>6.5942134891014907</v>
      </c>
      <c r="AF167" s="4">
        <f t="shared" si="160"/>
        <v>12.281173721698133</v>
      </c>
      <c r="AG167" s="4">
        <f t="shared" si="160"/>
        <v>14.928339113232859</v>
      </c>
      <c r="AH167" s="13">
        <f t="shared" si="160"/>
        <v>16.307837166659596</v>
      </c>
    </row>
    <row r="168" spans="1:34" x14ac:dyDescent="0.55000000000000004">
      <c r="A168" s="9">
        <f t="shared" ref="A168:A171" si="161">A167</f>
        <v>10.8939</v>
      </c>
      <c r="B168" t="s">
        <v>6</v>
      </c>
      <c r="C168" s="22">
        <f>(1+SQRT(SUMSQ((C164-$D$2),C165)/(SUMSQ((C164+$D$2),C165))))/(1-SQRT(SUMSQ((C164-$D$2),C165)/(SUMSQ((C164+$D$2),C165))))</f>
        <v>4.8700349574351058</v>
      </c>
      <c r="D168" s="4">
        <f t="shared" ref="D168:AH168" si="162">(1+SQRT(SUMSQ((D164-$D$2),D165)/(SUMSQ((D164+$D$2),D165))))/(1-SQRT(SUMSQ((D164-$D$2),D165)/(SUMSQ((D164+$D$2),D165))))</f>
        <v>6.816081512591686</v>
      </c>
      <c r="E168" s="4">
        <f t="shared" si="162"/>
        <v>10.000891095882777</v>
      </c>
      <c r="F168" s="4">
        <f t="shared" si="162"/>
        <v>14.254310510104951</v>
      </c>
      <c r="G168" s="4">
        <f t="shared" si="162"/>
        <v>19.508742974807141</v>
      </c>
      <c r="H168" s="13">
        <f t="shared" si="162"/>
        <v>25.60922569383645</v>
      </c>
      <c r="I168" s="4">
        <f t="shared" si="162"/>
        <v>2.2590756581664486</v>
      </c>
      <c r="J168" s="4">
        <f t="shared" si="162"/>
        <v>2.3185364641900592</v>
      </c>
      <c r="K168" s="4">
        <f t="shared" si="162"/>
        <v>2.6298483978065668</v>
      </c>
      <c r="L168" s="4">
        <f t="shared" si="162"/>
        <v>3.1534265381535955</v>
      </c>
      <c r="M168" s="4">
        <f t="shared" si="162"/>
        <v>3.847701937045295</v>
      </c>
      <c r="N168" s="4">
        <f t="shared" si="162"/>
        <v>4.2603798137461126</v>
      </c>
      <c r="O168" s="13">
        <f t="shared" si="162"/>
        <v>5.1878058324811738</v>
      </c>
      <c r="P168" s="4">
        <f t="shared" si="162"/>
        <v>1.8352063713916509</v>
      </c>
      <c r="Q168" s="4">
        <f t="shared" si="162"/>
        <v>1.5738234722382849</v>
      </c>
      <c r="R168" s="4">
        <f t="shared" si="162"/>
        <v>1.4519938363444045</v>
      </c>
      <c r="S168" s="4">
        <f t="shared" si="162"/>
        <v>1.5064337559405072</v>
      </c>
      <c r="T168" s="4">
        <f t="shared" si="162"/>
        <v>1.7054174852832271</v>
      </c>
      <c r="U168" s="4">
        <f t="shared" si="162"/>
        <v>1.9989632077767461</v>
      </c>
      <c r="V168" s="4">
        <f t="shared" si="162"/>
        <v>2.1737823712756605</v>
      </c>
      <c r="W168" s="13">
        <f t="shared" si="162"/>
        <v>2.5708121829085768</v>
      </c>
      <c r="X168" s="4">
        <f t="shared" si="162"/>
        <v>1.937033053768807</v>
      </c>
      <c r="Y168" s="4">
        <f t="shared" si="162"/>
        <v>1.5958892717527249</v>
      </c>
      <c r="Z168" s="4">
        <f t="shared" si="162"/>
        <v>1.3189093620929893</v>
      </c>
      <c r="AA168" s="4">
        <f t="shared" si="162"/>
        <v>1.1106953722528974</v>
      </c>
      <c r="AB168" s="4">
        <f t="shared" si="162"/>
        <v>1.157000224503248</v>
      </c>
      <c r="AC168" s="4">
        <f t="shared" si="162"/>
        <v>1.3788026297907219</v>
      </c>
      <c r="AD168" s="4">
        <f t="shared" si="162"/>
        <v>1.6463306951686336</v>
      </c>
      <c r="AE168" s="4">
        <f t="shared" si="162"/>
        <v>3.5876383843522288</v>
      </c>
      <c r="AF168" s="4">
        <f t="shared" si="162"/>
        <v>6.3862892059719547</v>
      </c>
      <c r="AG168" s="4">
        <f t="shared" si="162"/>
        <v>7.6792136350633191</v>
      </c>
      <c r="AH168" s="13">
        <f t="shared" si="162"/>
        <v>8.3526295608491914</v>
      </c>
    </row>
    <row r="169" spans="1:34" x14ac:dyDescent="0.55000000000000004">
      <c r="A169" s="9">
        <f t="shared" si="161"/>
        <v>10.8939</v>
      </c>
      <c r="B169" t="s">
        <v>7</v>
      </c>
      <c r="C169" s="22">
        <f>(1+SQRT(SUMSQ((C164-$E$2),C165)/(SUMSQ((C164+$E$2),C165))))/(1-SQRT(SUMSQ((C164-$E$2),C165)/(SUMSQ((C164+$E$2),C165))))</f>
        <v>3.2466945118835162</v>
      </c>
      <c r="D169" s="4">
        <f t="shared" ref="D169:AH169" si="163">(1+SQRT(SUMSQ((D164-$E$2),D165)/(SUMSQ((D164+$E$2),D165))))/(1-SQRT(SUMSQ((D164-$E$2),D165)/(SUMSQ((D164+$E$2),D165))))</f>
        <v>4.5543397346075869</v>
      </c>
      <c r="E169" s="4">
        <f t="shared" si="163"/>
        <v>6.683895143072486</v>
      </c>
      <c r="F169" s="4">
        <f t="shared" si="163"/>
        <v>9.5175407236654017</v>
      </c>
      <c r="G169" s="4">
        <f t="shared" si="163"/>
        <v>13.014971817380346</v>
      </c>
      <c r="H169" s="13">
        <f t="shared" si="163"/>
        <v>17.076482959851802</v>
      </c>
      <c r="I169" s="4">
        <f t="shared" si="163"/>
        <v>1.5619727863409272</v>
      </c>
      <c r="J169" s="4">
        <f t="shared" si="163"/>
        <v>1.5477322949732502</v>
      </c>
      <c r="K169" s="4">
        <f t="shared" si="163"/>
        <v>1.7619878579866537</v>
      </c>
      <c r="L169" s="4">
        <f t="shared" si="163"/>
        <v>2.1314353413983844</v>
      </c>
      <c r="M169" s="4">
        <f t="shared" si="163"/>
        <v>2.60861749770919</v>
      </c>
      <c r="N169" s="4">
        <f t="shared" si="163"/>
        <v>2.8880275330454128</v>
      </c>
      <c r="O169" s="13">
        <f t="shared" si="163"/>
        <v>3.5096775701335425</v>
      </c>
      <c r="P169" s="4">
        <f t="shared" si="163"/>
        <v>1.6401941649482084</v>
      </c>
      <c r="Q169" s="4">
        <f t="shared" si="163"/>
        <v>1.369102544794053</v>
      </c>
      <c r="R169" s="4">
        <f t="shared" si="163"/>
        <v>1.1434866982590997</v>
      </c>
      <c r="S169" s="4">
        <f t="shared" si="163"/>
        <v>1.0493796947189786</v>
      </c>
      <c r="T169" s="4">
        <f t="shared" si="163"/>
        <v>1.2458249000105919</v>
      </c>
      <c r="U169" s="4">
        <f t="shared" si="163"/>
        <v>1.4745040336874113</v>
      </c>
      <c r="V169" s="4">
        <f t="shared" si="163"/>
        <v>1.6006962136588059</v>
      </c>
      <c r="W169" s="13">
        <f t="shared" si="163"/>
        <v>1.8770487289654527</v>
      </c>
      <c r="X169" s="4">
        <f t="shared" si="163"/>
        <v>1.9870353956919453</v>
      </c>
      <c r="Y169" s="4">
        <f t="shared" si="163"/>
        <v>1.7379470765901524</v>
      </c>
      <c r="Z169" s="4">
        <f t="shared" si="163"/>
        <v>1.5441926481131254</v>
      </c>
      <c r="AA169" s="4">
        <f t="shared" si="163"/>
        <v>1.4150454989405079</v>
      </c>
      <c r="AB169" s="4">
        <f t="shared" si="163"/>
        <v>1.3733613334907884</v>
      </c>
      <c r="AC169" s="4">
        <f t="shared" si="163"/>
        <v>1.428635933793454</v>
      </c>
      <c r="AD169" s="4">
        <f t="shared" si="163"/>
        <v>1.5577435852952408</v>
      </c>
      <c r="AE169" s="4">
        <f t="shared" si="163"/>
        <v>2.7640657046511263</v>
      </c>
      <c r="AF169" s="4">
        <f t="shared" si="163"/>
        <v>4.5435755470654522</v>
      </c>
      <c r="AG169" s="4">
        <f t="shared" si="163"/>
        <v>5.3663578537707464</v>
      </c>
      <c r="AH169" s="13">
        <f t="shared" si="163"/>
        <v>5.7954337513015757</v>
      </c>
    </row>
    <row r="170" spans="1:34" x14ac:dyDescent="0.55000000000000004">
      <c r="A170" s="9">
        <f t="shared" si="161"/>
        <v>10.8939</v>
      </c>
      <c r="B170" t="s">
        <v>8</v>
      </c>
      <c r="C170" s="22">
        <f>(1+SQRT(SUMSQ((C164-$F$2),C165)/(SUMSQ((C164+$F$2),C165))))/(1-SQRT(SUMSQ((C164-$F$2),C165)/(SUMSQ((C164+$F$2),C165))))</f>
        <v>2.4350263765263542</v>
      </c>
      <c r="D170" s="4">
        <f t="shared" ref="D170:AH170" si="164">(1+SQRT(SUMSQ((D164-$F$2),D165)/(SUMSQ((D164+$F$2),D165))))/(1-SQRT(SUMSQ((D164-$F$2),D165)/(SUMSQ((D164+$F$2),D165))))</f>
        <v>3.4273095392054476</v>
      </c>
      <c r="E170" s="4">
        <f t="shared" si="164"/>
        <v>5.0309272581739659</v>
      </c>
      <c r="F170" s="4">
        <f t="shared" si="164"/>
        <v>7.1537863650354563</v>
      </c>
      <c r="G170" s="4">
        <f t="shared" si="164"/>
        <v>9.7709054389496526</v>
      </c>
      <c r="H170" s="13">
        <f t="shared" si="164"/>
        <v>12.811229041207074</v>
      </c>
      <c r="I170" s="4">
        <f t="shared" si="164"/>
        <v>1.3084802558166402</v>
      </c>
      <c r="J170" s="4">
        <f t="shared" si="164"/>
        <v>1.1674578776168416</v>
      </c>
      <c r="K170" s="4">
        <f t="shared" si="164"/>
        <v>1.3395800750342555</v>
      </c>
      <c r="L170" s="4">
        <f t="shared" si="164"/>
        <v>1.6430999026722262</v>
      </c>
      <c r="M170" s="4">
        <f t="shared" si="164"/>
        <v>2.0135881528232775</v>
      </c>
      <c r="N170" s="4">
        <f t="shared" si="164"/>
        <v>2.2258816651453013</v>
      </c>
      <c r="O170" s="13">
        <f t="shared" si="164"/>
        <v>2.6924876131288022</v>
      </c>
      <c r="P170" s="4">
        <f t="shared" si="164"/>
        <v>1.8403254376099434</v>
      </c>
      <c r="Q170" s="4">
        <f t="shared" si="164"/>
        <v>1.6125102046551647</v>
      </c>
      <c r="R170" s="4">
        <f t="shared" si="164"/>
        <v>1.4389816272789535</v>
      </c>
      <c r="S170" s="4">
        <f t="shared" si="164"/>
        <v>1.3371409744093345</v>
      </c>
      <c r="T170" s="4">
        <f t="shared" si="164"/>
        <v>1.3327121617117952</v>
      </c>
      <c r="U170" s="4">
        <f t="shared" si="164"/>
        <v>1.422328457831374</v>
      </c>
      <c r="V170" s="4">
        <f t="shared" si="164"/>
        <v>1.4917377311915963</v>
      </c>
      <c r="W170" s="13">
        <f t="shared" si="164"/>
        <v>1.6652866823984847</v>
      </c>
      <c r="X170" s="4">
        <f t="shared" si="164"/>
        <v>2.3374116357431811</v>
      </c>
      <c r="Y170" s="4">
        <f t="shared" si="164"/>
        <v>2.1412412024971155</v>
      </c>
      <c r="Z170" s="4">
        <f t="shared" si="164"/>
        <v>1.9882787400254918</v>
      </c>
      <c r="AA170" s="4">
        <f t="shared" si="164"/>
        <v>1.8792863402704192</v>
      </c>
      <c r="AB170" s="4">
        <f t="shared" si="164"/>
        <v>1.8176204056772063</v>
      </c>
      <c r="AC170" s="4">
        <f t="shared" si="164"/>
        <v>1.8044551767547157</v>
      </c>
      <c r="AD170" s="4">
        <f t="shared" si="164"/>
        <v>1.8376688286118976</v>
      </c>
      <c r="AE170" s="4">
        <f t="shared" si="164"/>
        <v>2.523851820543642</v>
      </c>
      <c r="AF170" s="4">
        <f t="shared" si="164"/>
        <v>3.7262189305075815</v>
      </c>
      <c r="AG170" s="4">
        <f t="shared" si="164"/>
        <v>4.2954584310849402</v>
      </c>
      <c r="AH170" s="13">
        <f t="shared" si="164"/>
        <v>4.5940506367784799</v>
      </c>
    </row>
    <row r="171" spans="1:34" x14ac:dyDescent="0.55000000000000004">
      <c r="A171" s="9">
        <f t="shared" si="161"/>
        <v>10.8939</v>
      </c>
      <c r="B171" t="s">
        <v>9</v>
      </c>
      <c r="C171" s="23">
        <f>(1+SQRT(SUMSQ((C164-$G$2),C165)/(SUMSQ((C164+$G$2),C165))))/(1-SQRT(SUMSQ((C164-$G$2),C165)/(SUMSQ((C164+$G$2),C165))))</f>
        <v>1.6233661780653967</v>
      </c>
      <c r="D171" s="24">
        <f t="shared" ref="D171:AH171" si="165">(1+SQRT(SUMSQ((D164-$G$2),D165)/(SUMSQ((D164+$G$2),D165))))/(1-SQRT(SUMSQ((D164-$G$2),D165)/(SUMSQ((D164+$G$2),D165))))</f>
        <v>2.3107200995426491</v>
      </c>
      <c r="E171" s="24">
        <f t="shared" si="165"/>
        <v>3.3907163399830833</v>
      </c>
      <c r="F171" s="24">
        <f t="shared" si="165"/>
        <v>4.7999809550182055</v>
      </c>
      <c r="G171" s="24">
        <f t="shared" si="165"/>
        <v>6.5327007738430503</v>
      </c>
      <c r="H171" s="25">
        <f t="shared" si="165"/>
        <v>8.5482614176249552</v>
      </c>
      <c r="I171" s="24">
        <f t="shared" si="165"/>
        <v>1.5305011921734755</v>
      </c>
      <c r="J171" s="24">
        <f t="shared" si="165"/>
        <v>1.3032607405351493</v>
      </c>
      <c r="K171" s="24">
        <f t="shared" si="165"/>
        <v>1.209583935129207</v>
      </c>
      <c r="L171" s="24">
        <f t="shared" si="165"/>
        <v>1.3138060025986362</v>
      </c>
      <c r="M171" s="24">
        <f t="shared" si="165"/>
        <v>1.524765791460992</v>
      </c>
      <c r="N171" s="24">
        <f t="shared" si="165"/>
        <v>1.6538970039898016</v>
      </c>
      <c r="O171" s="25">
        <f t="shared" si="165"/>
        <v>1.94306374074748</v>
      </c>
      <c r="P171" s="24">
        <f t="shared" si="165"/>
        <v>2.5183344125889282</v>
      </c>
      <c r="Q171" s="24">
        <f t="shared" si="165"/>
        <v>2.3086849024612017</v>
      </c>
      <c r="R171" s="24">
        <f t="shared" si="165"/>
        <v>2.1362401107667166</v>
      </c>
      <c r="S171" s="24">
        <f t="shared" si="165"/>
        <v>2.0013061551907931</v>
      </c>
      <c r="T171" s="24">
        <f t="shared" si="165"/>
        <v>1.9051008308405304</v>
      </c>
      <c r="U171" s="24">
        <f t="shared" si="165"/>
        <v>1.8492836731332689</v>
      </c>
      <c r="V171" s="24">
        <f t="shared" si="165"/>
        <v>1.8357691530999489</v>
      </c>
      <c r="W171" s="25">
        <f t="shared" si="165"/>
        <v>1.8403573366269086</v>
      </c>
      <c r="X171" s="24">
        <f t="shared" si="165"/>
        <v>3.2448569118842263</v>
      </c>
      <c r="Y171" s="24">
        <f t="shared" si="165"/>
        <v>3.0772159302177444</v>
      </c>
      <c r="Z171" s="24">
        <f t="shared" si="165"/>
        <v>2.9340727543838701</v>
      </c>
      <c r="AA171" s="24">
        <f t="shared" si="165"/>
        <v>2.8143810198628652</v>
      </c>
      <c r="AB171" s="24">
        <f t="shared" si="165"/>
        <v>2.7186251378596951</v>
      </c>
      <c r="AC171" s="24">
        <f t="shared" si="165"/>
        <v>2.6463262143049602</v>
      </c>
      <c r="AD171" s="24">
        <f t="shared" si="165"/>
        <v>2.5972787414365652</v>
      </c>
      <c r="AE171" s="24">
        <f t="shared" si="165"/>
        <v>2.6685126496231888</v>
      </c>
      <c r="AF171" s="24">
        <f t="shared" si="165"/>
        <v>3.1489970753291199</v>
      </c>
      <c r="AG171" s="24">
        <f t="shared" si="165"/>
        <v>3.4192034115366563</v>
      </c>
      <c r="AH171" s="25">
        <f t="shared" si="165"/>
        <v>3.5669620256018844</v>
      </c>
    </row>
    <row r="172" spans="1:34" x14ac:dyDescent="0.55000000000000004">
      <c r="A172" s="8">
        <v>21</v>
      </c>
      <c r="B172" s="5" t="s">
        <v>2</v>
      </c>
      <c r="C172">
        <v>445.21559999999999</v>
      </c>
      <c r="D172">
        <v>569.61220000000003</v>
      </c>
      <c r="E172">
        <v>744.32230000000004</v>
      </c>
      <c r="F172">
        <v>999.65449999999998</v>
      </c>
      <c r="G172">
        <v>1386.248</v>
      </c>
      <c r="H172" s="1">
        <v>1969.5730000000001</v>
      </c>
      <c r="I172">
        <v>193.85820000000001</v>
      </c>
      <c r="J172">
        <v>214.3844</v>
      </c>
      <c r="K172">
        <v>238.0497</v>
      </c>
      <c r="L172">
        <v>266.05509999999998</v>
      </c>
      <c r="M172">
        <v>298.89980000000003</v>
      </c>
      <c r="N172">
        <v>317.81099999999998</v>
      </c>
      <c r="O172" s="1">
        <v>360.78680000000003</v>
      </c>
      <c r="P172">
        <v>120.4479</v>
      </c>
      <c r="Q172">
        <v>126.9357</v>
      </c>
      <c r="R172">
        <v>134.06190000000001</v>
      </c>
      <c r="S172">
        <v>141.96430000000001</v>
      </c>
      <c r="T172">
        <v>150.7527</v>
      </c>
      <c r="U172">
        <v>160.52420000000001</v>
      </c>
      <c r="V172">
        <v>165.9051</v>
      </c>
      <c r="W172" s="1">
        <v>177.4639</v>
      </c>
      <c r="X172">
        <v>97.252049999999997</v>
      </c>
      <c r="Y172">
        <v>99.53989</v>
      </c>
      <c r="Z172">
        <v>102.15519999999999</v>
      </c>
      <c r="AA172">
        <v>105.1181</v>
      </c>
      <c r="AB172">
        <v>108.43989999999999</v>
      </c>
      <c r="AC172">
        <v>112.15300000000001</v>
      </c>
      <c r="AD172">
        <v>116.26309999999999</v>
      </c>
      <c r="AE172">
        <v>144.3407</v>
      </c>
      <c r="AF172">
        <v>191.00460000000001</v>
      </c>
      <c r="AG172">
        <v>218.13720000000001</v>
      </c>
      <c r="AH172" s="1">
        <v>234.31979999999999</v>
      </c>
    </row>
    <row r="173" spans="1:34" x14ac:dyDescent="0.55000000000000004">
      <c r="A173" s="9">
        <f>A172</f>
        <v>21</v>
      </c>
      <c r="B173" t="s">
        <v>3</v>
      </c>
      <c r="C173">
        <v>9.7171900000000004</v>
      </c>
      <c r="D173">
        <v>173.11359999999999</v>
      </c>
      <c r="E173">
        <v>353.86559999999997</v>
      </c>
      <c r="F173">
        <v>549.18460000000005</v>
      </c>
      <c r="G173">
        <v>740.63289999999995</v>
      </c>
      <c r="H173" s="1">
        <v>853.73479999999995</v>
      </c>
      <c r="I173">
        <v>-48.10633</v>
      </c>
      <c r="J173">
        <v>-7.9972690000000002</v>
      </c>
      <c r="K173">
        <v>34.027030000000003</v>
      </c>
      <c r="L173">
        <v>78.888319999999993</v>
      </c>
      <c r="M173">
        <v>126.0001</v>
      </c>
      <c r="N173">
        <v>151.02889999999999</v>
      </c>
      <c r="O173" s="1">
        <v>202.71789999999999</v>
      </c>
      <c r="P173">
        <v>-59.992060000000002</v>
      </c>
      <c r="Q173">
        <v>-37.820810000000002</v>
      </c>
      <c r="R173">
        <v>-14.9316</v>
      </c>
      <c r="S173">
        <v>8.5795770000000005</v>
      </c>
      <c r="T173">
        <v>32.780839999999998</v>
      </c>
      <c r="U173">
        <v>57.76999</v>
      </c>
      <c r="V173">
        <v>70.584029999999998</v>
      </c>
      <c r="W173" s="1">
        <v>96.934340000000006</v>
      </c>
      <c r="X173">
        <v>-64.960390000000004</v>
      </c>
      <c r="Y173">
        <v>-45.774349999999998</v>
      </c>
      <c r="Z173">
        <v>-26.68984</v>
      </c>
      <c r="AA173">
        <v>-7.3846679999999996</v>
      </c>
      <c r="AB173">
        <v>12.04884</v>
      </c>
      <c r="AC173">
        <v>31.759799999999998</v>
      </c>
      <c r="AD173">
        <v>51.569270000000003</v>
      </c>
      <c r="AE173">
        <v>156.39349999999999</v>
      </c>
      <c r="AF173">
        <v>276.19240000000002</v>
      </c>
      <c r="AG173">
        <v>330.58800000000002</v>
      </c>
      <c r="AH173" s="1">
        <v>359.60570000000001</v>
      </c>
    </row>
    <row r="174" spans="1:34" x14ac:dyDescent="0.55000000000000004">
      <c r="A174" s="34">
        <f>A173/180</f>
        <v>0.11666666666666667</v>
      </c>
      <c r="B174" t="s">
        <v>4</v>
      </c>
      <c r="C174" s="19">
        <f t="shared" ref="C174" si="166">SQRT(SUMSQ(C172,C173))</f>
        <v>445.32163013361037</v>
      </c>
      <c r="D174" s="20">
        <f t="shared" ref="D174:AH174" si="167">SQRT(SUMSQ(D172,D173))</f>
        <v>595.337195960239</v>
      </c>
      <c r="E174" s="20">
        <f t="shared" si="167"/>
        <v>824.15808504233587</v>
      </c>
      <c r="F174" s="20">
        <f t="shared" si="167"/>
        <v>1140.5756635346074</v>
      </c>
      <c r="G174" s="20">
        <f t="shared" si="167"/>
        <v>1571.6935483949821</v>
      </c>
      <c r="H174" s="21">
        <f t="shared" si="167"/>
        <v>2146.6441044244016</v>
      </c>
      <c r="I174" s="20">
        <f t="shared" si="167"/>
        <v>199.73787996599168</v>
      </c>
      <c r="J174" s="20">
        <f t="shared" si="167"/>
        <v>214.53351084345391</v>
      </c>
      <c r="K174" s="20">
        <f t="shared" si="167"/>
        <v>240.46932952189746</v>
      </c>
      <c r="L174" s="20">
        <f t="shared" si="167"/>
        <v>277.50438423281241</v>
      </c>
      <c r="M174" s="20">
        <f t="shared" si="167"/>
        <v>324.37187862089712</v>
      </c>
      <c r="N174" s="20">
        <f t="shared" si="167"/>
        <v>351.8715111460574</v>
      </c>
      <c r="O174" s="21">
        <f t="shared" si="167"/>
        <v>413.83772427685955</v>
      </c>
      <c r="P174" s="20">
        <f t="shared" si="167"/>
        <v>134.56130155974861</v>
      </c>
      <c r="Q174" s="20">
        <f t="shared" si="167"/>
        <v>132.45031371629929</v>
      </c>
      <c r="R174" s="20">
        <f t="shared" si="167"/>
        <v>134.89086592564377</v>
      </c>
      <c r="S174" s="20">
        <f t="shared" si="167"/>
        <v>142.22331600686621</v>
      </c>
      <c r="T174" s="20">
        <f t="shared" si="167"/>
        <v>154.27559764394238</v>
      </c>
      <c r="U174" s="20">
        <f t="shared" si="167"/>
        <v>170.60302028463653</v>
      </c>
      <c r="V174" s="20">
        <f t="shared" si="167"/>
        <v>180.29588874139893</v>
      </c>
      <c r="W174" s="21">
        <f t="shared" si="167"/>
        <v>202.21202257641755</v>
      </c>
      <c r="X174" s="20">
        <f t="shared" si="167"/>
        <v>116.95218466601895</v>
      </c>
      <c r="Y174" s="20">
        <f t="shared" si="167"/>
        <v>109.56039804205989</v>
      </c>
      <c r="Z174" s="20">
        <f t="shared" si="167"/>
        <v>105.58424336171377</v>
      </c>
      <c r="AA174" s="20">
        <f t="shared" si="167"/>
        <v>105.377171479786</v>
      </c>
      <c r="AB174" s="20">
        <f t="shared" si="167"/>
        <v>109.10722458827188</v>
      </c>
      <c r="AC174" s="20">
        <f t="shared" si="167"/>
        <v>116.56320304898971</v>
      </c>
      <c r="AD174" s="20">
        <f t="shared" si="167"/>
        <v>127.18686264682724</v>
      </c>
      <c r="AE174" s="20">
        <f t="shared" si="167"/>
        <v>212.82190798585563</v>
      </c>
      <c r="AF174" s="20">
        <f t="shared" si="167"/>
        <v>335.80500150968567</v>
      </c>
      <c r="AG174" s="20">
        <f t="shared" si="167"/>
        <v>396.07103373995938</v>
      </c>
      <c r="AH174" s="21">
        <f t="shared" si="167"/>
        <v>429.21093665531174</v>
      </c>
    </row>
    <row r="175" spans="1:34" x14ac:dyDescent="0.55000000000000004">
      <c r="A175" s="9">
        <v>11.452500000000001</v>
      </c>
      <c r="B175" t="s">
        <v>5</v>
      </c>
      <c r="C175" s="22">
        <f>(1+SQRT(SUMSQ((C172-$C$2),C173)/(SUMSQ((C172+$C$2),C173))))/(1-SQRT(SUMSQ((C172-$C$2),C173)/(SUMSQ((C172+$C$2),C173))))</f>
        <v>8.9086078656144672</v>
      </c>
      <c r="D175" s="4">
        <f t="shared" ref="D175:AH175" si="168">(1+SQRT(SUMSQ((D172-$C$2),D173)/(SUMSQ((D172+$C$2),D173))))/(1-SQRT(SUMSQ((D172-$C$2),D173)/(SUMSQ((D172+$C$2),D173))))</f>
        <v>12.451950150195536</v>
      </c>
      <c r="E175" s="4">
        <f t="shared" si="168"/>
        <v>18.263562014600993</v>
      </c>
      <c r="F175" s="4">
        <f t="shared" si="168"/>
        <v>26.038862445113477</v>
      </c>
      <c r="G175" s="4">
        <f t="shared" si="168"/>
        <v>35.64695779247031</v>
      </c>
      <c r="H175" s="13">
        <f t="shared" si="168"/>
        <v>46.796706883418537</v>
      </c>
      <c r="I175" s="4">
        <f t="shared" si="168"/>
        <v>4.1318138102361148</v>
      </c>
      <c r="J175" s="4">
        <f t="shared" si="168"/>
        <v>4.2939971877736172</v>
      </c>
      <c r="K175" s="4">
        <f t="shared" si="168"/>
        <v>4.8626625833356023</v>
      </c>
      <c r="L175" s="4">
        <f t="shared" si="168"/>
        <v>5.8045806902186534</v>
      </c>
      <c r="M175" s="4">
        <f t="shared" si="168"/>
        <v>7.0660518713908882</v>
      </c>
      <c r="N175" s="4">
        <f t="shared" si="168"/>
        <v>7.821114452635074</v>
      </c>
      <c r="O175" s="13">
        <f t="shared" si="168"/>
        <v>9.5274132975756949</v>
      </c>
      <c r="P175" s="4">
        <f t="shared" si="168"/>
        <v>3.0990012651164918</v>
      </c>
      <c r="Q175" s="4">
        <f t="shared" si="168"/>
        <v>2.8009713135742658</v>
      </c>
      <c r="R175" s="4">
        <f t="shared" si="168"/>
        <v>2.719785086982148</v>
      </c>
      <c r="S175" s="4">
        <f t="shared" si="168"/>
        <v>2.8511176689356952</v>
      </c>
      <c r="T175" s="4">
        <f t="shared" si="168"/>
        <v>3.17425043128938</v>
      </c>
      <c r="U175" s="4">
        <f t="shared" si="168"/>
        <v>3.6649150694218808</v>
      </c>
      <c r="V175" s="4">
        <f t="shared" si="168"/>
        <v>3.9680640545937464</v>
      </c>
      <c r="W175" s="13">
        <f t="shared" si="168"/>
        <v>4.676122650967141</v>
      </c>
      <c r="X175" s="4">
        <f t="shared" si="168"/>
        <v>2.9928578267654435</v>
      </c>
      <c r="Y175" s="4">
        <f t="shared" si="168"/>
        <v>2.5167694892837602</v>
      </c>
      <c r="Z175" s="4">
        <f t="shared" si="168"/>
        <v>2.2219675573546396</v>
      </c>
      <c r="AA175" s="4">
        <f t="shared" si="168"/>
        <v>2.1157467452074412</v>
      </c>
      <c r="AB175" s="4">
        <f t="shared" si="168"/>
        <v>2.2026618648192251</v>
      </c>
      <c r="AC175" s="4">
        <f t="shared" si="168"/>
        <v>2.4626972907870543</v>
      </c>
      <c r="AD175" s="4">
        <f t="shared" si="168"/>
        <v>2.8635864738226786</v>
      </c>
      <c r="AE175" s="4">
        <f t="shared" si="168"/>
        <v>6.4676558828179589</v>
      </c>
      <c r="AF175" s="4">
        <f t="shared" si="168"/>
        <v>11.985911446435537</v>
      </c>
      <c r="AG175" s="4">
        <f t="shared" si="168"/>
        <v>14.543352418424471</v>
      </c>
      <c r="AH175" s="13">
        <f t="shared" si="168"/>
        <v>15.874372019007167</v>
      </c>
    </row>
    <row r="176" spans="1:34" x14ac:dyDescent="0.55000000000000004">
      <c r="A176" s="9">
        <f t="shared" ref="A176:A179" si="169">A175</f>
        <v>11.452500000000001</v>
      </c>
      <c r="B176" t="s">
        <v>6</v>
      </c>
      <c r="C176" s="22">
        <f>(1+SQRT(SUMSQ((C172-$D$2),C173)/(SUMSQ((C172+$D$2),C173))))/(1-SQRT(SUMSQ((C172-$D$2),C173)/(SUMSQ((C172+$D$2),C173))))</f>
        <v>4.4543894771126311</v>
      </c>
      <c r="D176" s="4">
        <f t="shared" ref="D176:AH176" si="170">(1+SQRT(SUMSQ((D172-$D$2),D173)/(SUMSQ((D172+$D$2),D173))))/(1-SQRT(SUMSQ((D172-$D$2),D173)/(SUMSQ((D172+$D$2),D173))))</f>
        <v>6.2374767163777607</v>
      </c>
      <c r="E176" s="4">
        <f t="shared" si="170"/>
        <v>9.1506387355843835</v>
      </c>
      <c r="F176" s="4">
        <f t="shared" si="170"/>
        <v>13.036954178770259</v>
      </c>
      <c r="G176" s="4">
        <f t="shared" si="170"/>
        <v>17.835540384589418</v>
      </c>
      <c r="H176" s="13">
        <f t="shared" si="170"/>
        <v>23.404390247546644</v>
      </c>
      <c r="I176" s="4">
        <f t="shared" si="170"/>
        <v>2.0969069781661318</v>
      </c>
      <c r="J176" s="4">
        <f t="shared" si="170"/>
        <v>2.1476549614289251</v>
      </c>
      <c r="K176" s="4">
        <f t="shared" si="170"/>
        <v>2.4392545641148242</v>
      </c>
      <c r="L176" s="4">
        <f t="shared" si="170"/>
        <v>2.9289006762052101</v>
      </c>
      <c r="M176" s="4">
        <f t="shared" si="170"/>
        <v>3.5749856113239464</v>
      </c>
      <c r="N176" s="4">
        <f t="shared" si="170"/>
        <v>3.9578111375565004</v>
      </c>
      <c r="O176" s="13">
        <f t="shared" si="170"/>
        <v>4.8164437261418787</v>
      </c>
      <c r="P176" s="4">
        <f t="shared" si="170"/>
        <v>1.7678646263489961</v>
      </c>
      <c r="Q176" s="4">
        <f t="shared" si="170"/>
        <v>1.5057045900002721</v>
      </c>
      <c r="R176" s="4">
        <f t="shared" si="170"/>
        <v>1.3769095362600101</v>
      </c>
      <c r="S176" s="4">
        <f t="shared" si="170"/>
        <v>1.4298625871916102</v>
      </c>
      <c r="T176" s="4">
        <f t="shared" si="170"/>
        <v>1.6278323815071856</v>
      </c>
      <c r="U176" s="4">
        <f t="shared" si="170"/>
        <v>1.9135042047233031</v>
      </c>
      <c r="V176" s="4">
        <f t="shared" si="170"/>
        <v>2.081735244198077</v>
      </c>
      <c r="W176" s="13">
        <f t="shared" si="170"/>
        <v>2.4613231453550988</v>
      </c>
      <c r="X176" s="4">
        <f t="shared" si="170"/>
        <v>1.9115494614588411</v>
      </c>
      <c r="Y176" s="4">
        <f t="shared" si="170"/>
        <v>1.5760018981454926</v>
      </c>
      <c r="Z176" s="4">
        <f t="shared" si="170"/>
        <v>1.3023349847388597</v>
      </c>
      <c r="AA176" s="4">
        <f t="shared" si="170"/>
        <v>1.0915582597152009</v>
      </c>
      <c r="AB176" s="4">
        <f t="shared" si="170"/>
        <v>1.1515970780915965</v>
      </c>
      <c r="AC176" s="4">
        <f t="shared" si="170"/>
        <v>1.3767692738523816</v>
      </c>
      <c r="AD176" s="4">
        <f t="shared" si="170"/>
        <v>1.6427542857598718</v>
      </c>
      <c r="AE176" s="4">
        <f t="shared" si="170"/>
        <v>3.5489675815388217</v>
      </c>
      <c r="AF176" s="4">
        <f t="shared" si="170"/>
        <v>6.267786098335618</v>
      </c>
      <c r="AG176" s="4">
        <f t="shared" si="170"/>
        <v>7.5168418964119246</v>
      </c>
      <c r="AH176" s="13">
        <f t="shared" si="170"/>
        <v>8.166304289388048</v>
      </c>
    </row>
    <row r="177" spans="1:34" x14ac:dyDescent="0.55000000000000004">
      <c r="A177" s="9">
        <f t="shared" si="169"/>
        <v>11.452500000000001</v>
      </c>
      <c r="B177" t="s">
        <v>7</v>
      </c>
      <c r="C177" s="22">
        <f>(1+SQRT(SUMSQ((C172-$E$2),C173)/(SUMSQ((C172+$E$2),C173))))/(1-SQRT(SUMSQ((C172-$E$2),C173)/(SUMSQ((C172+$E$2),C173))))</f>
        <v>2.9696988396764405</v>
      </c>
      <c r="D177" s="4">
        <f t="shared" ref="D177:AH177" si="171">(1+SQRT(SUMSQ((D172-$E$2),D173)/(SUMSQ((D172+$E$2),D173))))/(1-SQRT(SUMSQ((D172-$E$2),D173)/(SUMSQ((D172+$E$2),D173))))</f>
        <v>4.1717918499193622</v>
      </c>
      <c r="E177" s="4">
        <f t="shared" si="171"/>
        <v>6.1218909287744276</v>
      </c>
      <c r="F177" s="4">
        <f t="shared" si="171"/>
        <v>8.7110042832658454</v>
      </c>
      <c r="G177" s="4">
        <f t="shared" si="171"/>
        <v>11.903846653228195</v>
      </c>
      <c r="H177" s="13">
        <f t="shared" si="171"/>
        <v>15.609658972617662</v>
      </c>
      <c r="I177" s="4">
        <f t="shared" si="171"/>
        <v>1.4615103490211272</v>
      </c>
      <c r="J177" s="4">
        <f t="shared" si="171"/>
        <v>1.433115459801819</v>
      </c>
      <c r="K177" s="4">
        <f t="shared" si="171"/>
        <v>1.6396626551344</v>
      </c>
      <c r="L177" s="4">
        <f t="shared" si="171"/>
        <v>1.9912344234302346</v>
      </c>
      <c r="M177" s="4">
        <f t="shared" si="171"/>
        <v>2.4385201244642953</v>
      </c>
      <c r="N177" s="4">
        <f t="shared" si="171"/>
        <v>2.6986369404813479</v>
      </c>
      <c r="O177" s="13">
        <f t="shared" si="171"/>
        <v>3.27501141732496</v>
      </c>
      <c r="P177" s="4">
        <f t="shared" si="171"/>
        <v>1.6364698023625055</v>
      </c>
      <c r="Q177" s="4">
        <f t="shared" si="171"/>
        <v>1.3766774751056194</v>
      </c>
      <c r="R177" s="4">
        <f t="shared" si="171"/>
        <v>1.1663258566437178</v>
      </c>
      <c r="S177" s="4">
        <f t="shared" si="171"/>
        <v>1.0838643524343703</v>
      </c>
      <c r="T177" s="4">
        <f t="shared" si="171"/>
        <v>1.2431151578527726</v>
      </c>
      <c r="U177" s="4">
        <f t="shared" si="171"/>
        <v>1.4567374276199445</v>
      </c>
      <c r="V177" s="4">
        <f t="shared" si="171"/>
        <v>1.5757431403573576</v>
      </c>
      <c r="W177" s="13">
        <f t="shared" si="171"/>
        <v>1.8369323248817901</v>
      </c>
      <c r="X177" s="4">
        <f t="shared" si="171"/>
        <v>1.9732168060870545</v>
      </c>
      <c r="Y177" s="4">
        <f t="shared" si="171"/>
        <v>1.7342446651899028</v>
      </c>
      <c r="Z177" s="4">
        <f t="shared" si="171"/>
        <v>1.55122469630449</v>
      </c>
      <c r="AA177" s="4">
        <f t="shared" si="171"/>
        <v>1.433731777557022</v>
      </c>
      <c r="AB177" s="4">
        <f t="shared" si="171"/>
        <v>1.4016856906047068</v>
      </c>
      <c r="AC177" s="4">
        <f t="shared" si="171"/>
        <v>1.4603251944883049</v>
      </c>
      <c r="AD177" s="4">
        <f t="shared" si="171"/>
        <v>1.5880567036531579</v>
      </c>
      <c r="AE177" s="4">
        <f t="shared" si="171"/>
        <v>2.7701763334883531</v>
      </c>
      <c r="AF177" s="4">
        <f t="shared" si="171"/>
        <v>4.4989012147395044</v>
      </c>
      <c r="AG177" s="4">
        <f t="shared" si="171"/>
        <v>5.2930118775661219</v>
      </c>
      <c r="AH177" s="13">
        <f t="shared" si="171"/>
        <v>5.7062314405098178</v>
      </c>
    </row>
    <row r="178" spans="1:34" x14ac:dyDescent="0.55000000000000004">
      <c r="A178" s="9">
        <f t="shared" si="169"/>
        <v>11.452500000000001</v>
      </c>
      <c r="B178" t="s">
        <v>8</v>
      </c>
      <c r="C178" s="22">
        <f>(1+SQRT(SUMSQ((C172-$F$2),C173)/(SUMSQ((C172+$F$2),C173))))/(1-SQRT(SUMSQ((C172-$F$2),C173)/(SUMSQ((C172+$F$2),C173))))</f>
        <v>2.2274063219187572</v>
      </c>
      <c r="D178" s="4">
        <f t="shared" ref="D178:AH178" si="172">(1+SQRT(SUMSQ((D172-$F$2),D173)/(SUMSQ((D172+$F$2),D173))))/(1-SQRT(SUMSQ((D172-$F$2),D173)/(SUMSQ((D172+$F$2),D173))))</f>
        <v>3.1441889954058482</v>
      </c>
      <c r="E178" s="4">
        <f t="shared" si="172"/>
        <v>4.6147914486238655</v>
      </c>
      <c r="F178" s="4">
        <f t="shared" si="172"/>
        <v>6.5543100894190722</v>
      </c>
      <c r="G178" s="4">
        <f t="shared" si="172"/>
        <v>8.9421803026511846</v>
      </c>
      <c r="H178" s="13">
        <f t="shared" si="172"/>
        <v>11.714351905128321</v>
      </c>
      <c r="I178" s="4">
        <f t="shared" si="172"/>
        <v>1.2784865169874777</v>
      </c>
      <c r="J178" s="4">
        <f t="shared" si="172"/>
        <v>1.0827030173779177</v>
      </c>
      <c r="K178" s="4">
        <f t="shared" si="172"/>
        <v>1.2629003297554886</v>
      </c>
      <c r="L178" s="4">
        <f t="shared" si="172"/>
        <v>1.556480873069872</v>
      </c>
      <c r="M178" s="4">
        <f t="shared" si="172"/>
        <v>1.9039776848881163</v>
      </c>
      <c r="N178" s="4">
        <f t="shared" si="172"/>
        <v>2.1013268630287891</v>
      </c>
      <c r="O178" s="13">
        <f t="shared" si="172"/>
        <v>2.533002502913178</v>
      </c>
      <c r="P178" s="4">
        <f t="shared" si="172"/>
        <v>1.8802736406761529</v>
      </c>
      <c r="Q178" s="4">
        <f t="shared" si="172"/>
        <v>1.6665990622173119</v>
      </c>
      <c r="R178" s="4">
        <f t="shared" si="172"/>
        <v>1.5068265811836805</v>
      </c>
      <c r="S178" s="4">
        <f t="shared" si="172"/>
        <v>1.414010671425233</v>
      </c>
      <c r="T178" s="4">
        <f t="shared" si="172"/>
        <v>1.403653787984168</v>
      </c>
      <c r="U178" s="4">
        <f t="shared" si="172"/>
        <v>1.474120981159541</v>
      </c>
      <c r="V178" s="4">
        <f t="shared" si="172"/>
        <v>1.5327692981740386</v>
      </c>
      <c r="W178" s="13">
        <f t="shared" si="172"/>
        <v>1.6858871618714915</v>
      </c>
      <c r="X178" s="4">
        <f t="shared" si="172"/>
        <v>2.3306643746624807</v>
      </c>
      <c r="Y178" s="4">
        <f t="shared" si="172"/>
        <v>2.1462679539241902</v>
      </c>
      <c r="Z178" s="4">
        <f t="shared" si="172"/>
        <v>2.0045929262974265</v>
      </c>
      <c r="AA178" s="4">
        <f t="shared" si="172"/>
        <v>1.9062032994149649</v>
      </c>
      <c r="AB178" s="4">
        <f t="shared" si="172"/>
        <v>1.8538004873158271</v>
      </c>
      <c r="AC178" s="4">
        <f t="shared" si="172"/>
        <v>1.8478399280044377</v>
      </c>
      <c r="AD178" s="4">
        <f t="shared" si="172"/>
        <v>1.8855805856251333</v>
      </c>
      <c r="AE178" s="4">
        <f t="shared" si="172"/>
        <v>2.5646629849191949</v>
      </c>
      <c r="AF178" s="4">
        <f t="shared" si="172"/>
        <v>3.7309598944086031</v>
      </c>
      <c r="AG178" s="4">
        <f t="shared" si="172"/>
        <v>4.2788724374758171</v>
      </c>
      <c r="AH178" s="13">
        <f t="shared" si="172"/>
        <v>4.5654958612607812</v>
      </c>
    </row>
    <row r="179" spans="1:34" x14ac:dyDescent="0.55000000000000004">
      <c r="A179" s="9">
        <f t="shared" si="169"/>
        <v>11.452500000000001</v>
      </c>
      <c r="B179" t="s">
        <v>9</v>
      </c>
      <c r="C179" s="23">
        <f>(1+SQRT(SUMSQ((C172-$G$2),C173)/(SUMSQ((C172+$G$2),C173))))/(1-SQRT(SUMSQ((C172-$G$2),C173)/(SUMSQ((C172+$G$2),C173))))</f>
        <v>1.4853459597356162</v>
      </c>
      <c r="D179" s="24">
        <f t="shared" ref="D179:AH179" si="173">(1+SQRT(SUMSQ((D172-$G$2),D173)/(SUMSQ((D172+$G$2),D173))))/(1-SQRT(SUMSQ((D172-$G$2),D173)/(SUMSQ((D172+$G$2),D173))))</f>
        <v>2.1316293831113553</v>
      </c>
      <c r="E179" s="24">
        <f t="shared" si="173"/>
        <v>3.1248974810529004</v>
      </c>
      <c r="F179" s="24">
        <f t="shared" si="173"/>
        <v>4.4112873755973325</v>
      </c>
      <c r="G179" s="24">
        <f t="shared" si="173"/>
        <v>5.9892699174718764</v>
      </c>
      <c r="H179" s="25">
        <f t="shared" si="173"/>
        <v>7.8232751924011215</v>
      </c>
      <c r="I179" s="24">
        <f t="shared" si="173"/>
        <v>1.6138871794072036</v>
      </c>
      <c r="J179" s="24">
        <f t="shared" si="173"/>
        <v>1.401384704119403</v>
      </c>
      <c r="K179" s="24">
        <f t="shared" si="173"/>
        <v>1.3017651727359749</v>
      </c>
      <c r="L179" s="24">
        <f t="shared" si="173"/>
        <v>1.3536804175004762</v>
      </c>
      <c r="M179" s="24">
        <f t="shared" si="173"/>
        <v>1.5185325999365833</v>
      </c>
      <c r="N179" s="24">
        <f t="shared" si="173"/>
        <v>1.6285049988052247</v>
      </c>
      <c r="O179" s="25">
        <f t="shared" si="173"/>
        <v>1.8826468844734248</v>
      </c>
      <c r="P179" s="24">
        <f t="shared" si="173"/>
        <v>2.6084251319473672</v>
      </c>
      <c r="Q179" s="24">
        <f t="shared" si="173"/>
        <v>2.4089673694396141</v>
      </c>
      <c r="R179" s="24">
        <f t="shared" si="173"/>
        <v>2.2446936981014192</v>
      </c>
      <c r="S179" s="24">
        <f t="shared" si="173"/>
        <v>2.1154337161027854</v>
      </c>
      <c r="T179" s="24">
        <f t="shared" si="173"/>
        <v>2.0216341780796143</v>
      </c>
      <c r="U179" s="24">
        <f t="shared" si="173"/>
        <v>1.9641273239998258</v>
      </c>
      <c r="V179" s="24">
        <f t="shared" si="173"/>
        <v>1.9480436581142764</v>
      </c>
      <c r="W179" s="25">
        <f t="shared" si="173"/>
        <v>1.9441622180655989</v>
      </c>
      <c r="X179" s="24">
        <f t="shared" si="173"/>
        <v>3.2454543896492694</v>
      </c>
      <c r="Y179" s="24">
        <f t="shared" si="173"/>
        <v>3.092466094487007</v>
      </c>
      <c r="Z179" s="24">
        <f t="shared" si="173"/>
        <v>2.9629701888418487</v>
      </c>
      <c r="AA179" s="24">
        <f t="shared" si="173"/>
        <v>2.8559039709954352</v>
      </c>
      <c r="AB179" s="24">
        <f t="shared" si="173"/>
        <v>2.7716411615920218</v>
      </c>
      <c r="AC179" s="24">
        <f t="shared" si="173"/>
        <v>2.7096948135321242</v>
      </c>
      <c r="AD179" s="24">
        <f t="shared" si="173"/>
        <v>2.6695492909619163</v>
      </c>
      <c r="AE179" s="24">
        <f t="shared" si="173"/>
        <v>2.76238841350178</v>
      </c>
      <c r="AF179" s="24">
        <f t="shared" si="173"/>
        <v>3.2288645626939947</v>
      </c>
      <c r="AG179" s="24">
        <f t="shared" si="173"/>
        <v>3.4855306903150072</v>
      </c>
      <c r="AH179" s="25">
        <f t="shared" si="173"/>
        <v>3.6251118179721731</v>
      </c>
    </row>
    <row r="180" spans="1:34" x14ac:dyDescent="0.55000000000000004">
      <c r="A180" s="8">
        <v>22</v>
      </c>
      <c r="B180" s="5" t="s">
        <v>2</v>
      </c>
      <c r="C180">
        <v>408.70260000000002</v>
      </c>
      <c r="D180">
        <v>516.71799999999996</v>
      </c>
      <c r="E180">
        <v>666.03700000000003</v>
      </c>
      <c r="F180">
        <v>880.83079999999995</v>
      </c>
      <c r="G180">
        <v>1201.7670000000001</v>
      </c>
      <c r="H180" s="1">
        <v>1686.4369999999999</v>
      </c>
      <c r="I180">
        <v>181.6514</v>
      </c>
      <c r="J180">
        <v>199.8408</v>
      </c>
      <c r="K180">
        <v>220.65960000000001</v>
      </c>
      <c r="L180">
        <v>245.1131</v>
      </c>
      <c r="M180">
        <v>273.56240000000003</v>
      </c>
      <c r="N180">
        <v>289.8338</v>
      </c>
      <c r="O180" s="1">
        <v>326.55959999999999</v>
      </c>
      <c r="P180">
        <v>116.111</v>
      </c>
      <c r="Q180">
        <v>121.898</v>
      </c>
      <c r="R180">
        <v>128.23410000000001</v>
      </c>
      <c r="S180">
        <v>135.23390000000001</v>
      </c>
      <c r="T180">
        <v>142.9802</v>
      </c>
      <c r="U180">
        <v>151.55959999999999</v>
      </c>
      <c r="V180">
        <v>156.2672</v>
      </c>
      <c r="W180" s="1">
        <v>166.33199999999999</v>
      </c>
      <c r="X180">
        <v>97.87688</v>
      </c>
      <c r="Y180">
        <v>99.778530000000003</v>
      </c>
      <c r="Z180">
        <v>101.99630000000001</v>
      </c>
      <c r="AA180">
        <v>104.5411</v>
      </c>
      <c r="AB180">
        <v>107.42059999999999</v>
      </c>
      <c r="AC180">
        <v>110.6559</v>
      </c>
      <c r="AD180">
        <v>114.2539</v>
      </c>
      <c r="AE180">
        <v>138.78870000000001</v>
      </c>
      <c r="AF180">
        <v>178.73169999999999</v>
      </c>
      <c r="AG180">
        <v>201.40430000000001</v>
      </c>
      <c r="AH180" s="1">
        <v>214.75290000000001</v>
      </c>
    </row>
    <row r="181" spans="1:34" x14ac:dyDescent="0.55000000000000004">
      <c r="A181" s="9">
        <f>A180</f>
        <v>22</v>
      </c>
      <c r="B181" t="s">
        <v>3</v>
      </c>
      <c r="C181">
        <v>15.2308</v>
      </c>
      <c r="D181">
        <v>168.40960000000001</v>
      </c>
      <c r="E181">
        <v>338.57560000000001</v>
      </c>
      <c r="F181">
        <v>526.0847</v>
      </c>
      <c r="G181">
        <v>722.4271</v>
      </c>
      <c r="H181" s="1">
        <v>881.95500000000004</v>
      </c>
      <c r="I181">
        <v>-42.814619999999998</v>
      </c>
      <c r="J181">
        <v>-4.8203120000000004</v>
      </c>
      <c r="K181">
        <v>34.881489999999999</v>
      </c>
      <c r="L181">
        <v>77.168059999999997</v>
      </c>
      <c r="M181">
        <v>121.50749999999999</v>
      </c>
      <c r="N181">
        <v>145.04769999999999</v>
      </c>
      <c r="O181" s="1">
        <v>193.69120000000001</v>
      </c>
      <c r="P181">
        <v>-56.496989999999997</v>
      </c>
      <c r="Q181">
        <v>-35.023910000000001</v>
      </c>
      <c r="R181">
        <v>-12.934200000000001</v>
      </c>
      <c r="S181">
        <v>9.6781509999999997</v>
      </c>
      <c r="T181">
        <v>32.871679999999998</v>
      </c>
      <c r="U181">
        <v>56.735799999999998</v>
      </c>
      <c r="V181">
        <v>68.940669999999997</v>
      </c>
      <c r="W181" s="1">
        <v>93.968170000000001</v>
      </c>
      <c r="X181">
        <v>-64.133200000000002</v>
      </c>
      <c r="Y181">
        <v>-44.816330000000001</v>
      </c>
      <c r="Z181">
        <v>-25.67615</v>
      </c>
      <c r="AA181">
        <v>-6.3926179999999997</v>
      </c>
      <c r="AB181">
        <v>12.94032</v>
      </c>
      <c r="AC181">
        <v>32.468260000000001</v>
      </c>
      <c r="AD181">
        <v>52.01258</v>
      </c>
      <c r="AE181">
        <v>154.06129999999999</v>
      </c>
      <c r="AF181">
        <v>267.93970000000002</v>
      </c>
      <c r="AG181">
        <v>318.74669999999998</v>
      </c>
      <c r="AH181" s="1">
        <v>345.65660000000003</v>
      </c>
    </row>
    <row r="182" spans="1:34" x14ac:dyDescent="0.55000000000000004">
      <c r="A182" s="34">
        <f>A181/180</f>
        <v>0.12222222222222222</v>
      </c>
      <c r="B182" t="s">
        <v>4</v>
      </c>
      <c r="C182" s="19">
        <f t="shared" ref="C182" si="174">SQRT(SUMSQ(C180,C181))</f>
        <v>408.98629868908813</v>
      </c>
      <c r="D182" s="20">
        <f t="shared" ref="D182:AH182" si="175">SQRT(SUMSQ(D180,D181))</f>
        <v>543.46967247139003</v>
      </c>
      <c r="E182" s="20">
        <f t="shared" si="175"/>
        <v>747.15374742040888</v>
      </c>
      <c r="F182" s="20">
        <f t="shared" si="175"/>
        <v>1025.9766126977406</v>
      </c>
      <c r="G182" s="20">
        <f t="shared" si="175"/>
        <v>1402.1928672987215</v>
      </c>
      <c r="H182" s="21">
        <f t="shared" si="175"/>
        <v>1903.1327796541154</v>
      </c>
      <c r="I182" s="20">
        <f t="shared" si="175"/>
        <v>186.62883702071446</v>
      </c>
      <c r="J182" s="20">
        <f t="shared" si="175"/>
        <v>199.89892634133216</v>
      </c>
      <c r="K182" s="20">
        <f t="shared" si="175"/>
        <v>223.39959135320751</v>
      </c>
      <c r="L182" s="20">
        <f t="shared" si="175"/>
        <v>256.97342523259795</v>
      </c>
      <c r="M182" s="20">
        <f t="shared" si="175"/>
        <v>299.33335806423247</v>
      </c>
      <c r="N182" s="20">
        <f t="shared" si="175"/>
        <v>324.1025561419255</v>
      </c>
      <c r="O182" s="21">
        <f t="shared" si="175"/>
        <v>379.68072549130011</v>
      </c>
      <c r="P182" s="20">
        <f t="shared" si="175"/>
        <v>129.12658208153772</v>
      </c>
      <c r="Q182" s="20">
        <f t="shared" si="175"/>
        <v>126.82979411671415</v>
      </c>
      <c r="R182" s="20">
        <f t="shared" si="175"/>
        <v>128.88474670204383</v>
      </c>
      <c r="S182" s="20">
        <f t="shared" si="175"/>
        <v>135.57977104269207</v>
      </c>
      <c r="T182" s="20">
        <f t="shared" si="175"/>
        <v>146.71020734107901</v>
      </c>
      <c r="U182" s="20">
        <f t="shared" si="175"/>
        <v>161.83097155303739</v>
      </c>
      <c r="V182" s="20">
        <f t="shared" si="175"/>
        <v>170.79886936361405</v>
      </c>
      <c r="W182" s="21">
        <f t="shared" si="175"/>
        <v>191.04018215325513</v>
      </c>
      <c r="X182" s="20">
        <f t="shared" si="175"/>
        <v>117.01688331507722</v>
      </c>
      <c r="Y182" s="20">
        <f t="shared" si="175"/>
        <v>109.38125288928538</v>
      </c>
      <c r="Z182" s="20">
        <f t="shared" si="175"/>
        <v>105.17846686709453</v>
      </c>
      <c r="AA182" s="20">
        <f t="shared" si="175"/>
        <v>104.7363697771883</v>
      </c>
      <c r="AB182" s="20">
        <f t="shared" si="175"/>
        <v>108.19721431747861</v>
      </c>
      <c r="AC182" s="20">
        <f t="shared" si="175"/>
        <v>115.32092660153924</v>
      </c>
      <c r="AD182" s="20">
        <f t="shared" si="175"/>
        <v>125.53589981939987</v>
      </c>
      <c r="AE182" s="20">
        <f t="shared" si="175"/>
        <v>207.35763165454026</v>
      </c>
      <c r="AF182" s="20">
        <f t="shared" si="175"/>
        <v>322.08182721317888</v>
      </c>
      <c r="AG182" s="20">
        <f t="shared" si="175"/>
        <v>377.04529014347861</v>
      </c>
      <c r="AH182" s="21">
        <f t="shared" si="175"/>
        <v>406.9364731527146</v>
      </c>
    </row>
    <row r="183" spans="1:34" x14ac:dyDescent="0.55000000000000004">
      <c r="A183" s="9">
        <v>12.011200000000001</v>
      </c>
      <c r="B183" t="s">
        <v>5</v>
      </c>
      <c r="C183" s="22">
        <f>(1+SQRT(SUMSQ((C180-$C$2),C181)/(SUMSQ((C180+$C$2),C181))))/(1-SQRT(SUMSQ((C180-$C$2),C181)/(SUMSQ((C180+$C$2),C181))))</f>
        <v>8.185576121023793</v>
      </c>
      <c r="D183" s="4">
        <f t="shared" ref="D183:AH183" si="176">(1+SQRT(SUMSQ((D180-$C$2),D181)/(SUMSQ((D180+$C$2),D181))))/(1-SQRT(SUMSQ((D180-$C$2),D181)/(SUMSQ((D180+$C$2),D181))))</f>
        <v>11.44149018106512</v>
      </c>
      <c r="E183" s="4">
        <f t="shared" si="176"/>
        <v>16.778465013413474</v>
      </c>
      <c r="F183" s="4">
        <f t="shared" si="176"/>
        <v>23.915750474200891</v>
      </c>
      <c r="G183" s="4">
        <f t="shared" si="176"/>
        <v>32.731953310993752</v>
      </c>
      <c r="H183" s="13">
        <f t="shared" si="176"/>
        <v>42.95982084943941</v>
      </c>
      <c r="I183" s="4">
        <f t="shared" si="176"/>
        <v>3.8503918848987473</v>
      </c>
      <c r="J183" s="4">
        <f t="shared" si="176"/>
        <v>3.9992965787596337</v>
      </c>
      <c r="K183" s="4">
        <f t="shared" si="176"/>
        <v>4.5292798258126785</v>
      </c>
      <c r="L183" s="4">
        <f t="shared" si="176"/>
        <v>5.407201679322732</v>
      </c>
      <c r="M183" s="4">
        <f t="shared" si="176"/>
        <v>6.581473402717247</v>
      </c>
      <c r="N183" s="4">
        <f t="shared" si="176"/>
        <v>7.2836816357336147</v>
      </c>
      <c r="O183" s="13">
        <f t="shared" si="176"/>
        <v>8.8692221819929724</v>
      </c>
      <c r="P183" s="4">
        <f t="shared" si="176"/>
        <v>2.9654259195035508</v>
      </c>
      <c r="Q183" s="4">
        <f t="shared" si="176"/>
        <v>2.6756621506759291</v>
      </c>
      <c r="R183" s="4">
        <f t="shared" si="176"/>
        <v>2.5953867512090198</v>
      </c>
      <c r="S183" s="4">
        <f t="shared" si="176"/>
        <v>2.7207090700291192</v>
      </c>
      <c r="T183" s="4">
        <f t="shared" si="176"/>
        <v>3.0304670625301688</v>
      </c>
      <c r="U183" s="4">
        <f t="shared" si="176"/>
        <v>3.5001718842117215</v>
      </c>
      <c r="V183" s="4">
        <f t="shared" si="176"/>
        <v>3.7897313132722124</v>
      </c>
      <c r="W183" s="13">
        <f t="shared" si="176"/>
        <v>4.4650141549773412</v>
      </c>
      <c r="X183" s="4">
        <f t="shared" si="176"/>
        <v>2.9724139632925266</v>
      </c>
      <c r="Y183" s="4">
        <f t="shared" si="176"/>
        <v>2.4991341285839899</v>
      </c>
      <c r="Z183" s="4">
        <f t="shared" si="176"/>
        <v>2.2061296088855245</v>
      </c>
      <c r="AA183" s="4">
        <f t="shared" si="176"/>
        <v>2.1009444699302064</v>
      </c>
      <c r="AB183" s="4">
        <f t="shared" si="176"/>
        <v>2.188013328811699</v>
      </c>
      <c r="AC183" s="4">
        <f t="shared" si="176"/>
        <v>2.4468078505197242</v>
      </c>
      <c r="AD183" s="4">
        <f t="shared" si="176"/>
        <v>2.8447339069882291</v>
      </c>
      <c r="AE183" s="4">
        <f t="shared" si="176"/>
        <v>6.4000763198398438</v>
      </c>
      <c r="AF183" s="4">
        <f t="shared" si="176"/>
        <v>11.80311783105933</v>
      </c>
      <c r="AG183" s="4">
        <f t="shared" si="176"/>
        <v>14.295495985720471</v>
      </c>
      <c r="AH183" s="13">
        <f t="shared" si="176"/>
        <v>15.590809423765922</v>
      </c>
    </row>
    <row r="184" spans="1:34" x14ac:dyDescent="0.55000000000000004">
      <c r="A184" s="9">
        <f t="shared" ref="A184:A187" si="177">A183</f>
        <v>12.011200000000001</v>
      </c>
      <c r="B184" t="s">
        <v>6</v>
      </c>
      <c r="C184" s="22">
        <f>(1+SQRT(SUMSQ((C180-$D$2),C181)/(SUMSQ((C180+$D$2),C181))))/(1-SQRT(SUMSQ((C180-$D$2),C181)/(SUMSQ((C180+$D$2),C181))))</f>
        <v>4.0930628140663021</v>
      </c>
      <c r="D184" s="4">
        <f t="shared" ref="D184:AH184" si="178">(1+SQRT(SUMSQ((D180-$D$2),D181)/(SUMSQ((D180+$D$2),D181))))/(1-SQRT(SUMSQ((D180-$D$2),D181)/(SUMSQ((D180+$D$2),D181))))</f>
        <v>5.7352316887686632</v>
      </c>
      <c r="E184" s="4">
        <f t="shared" si="178"/>
        <v>8.4127720836727526</v>
      </c>
      <c r="F184" s="4">
        <f t="shared" si="178"/>
        <v>11.980459595749442</v>
      </c>
      <c r="G184" s="4">
        <f t="shared" si="178"/>
        <v>16.382620055281439</v>
      </c>
      <c r="H184" s="13">
        <f t="shared" si="178"/>
        <v>21.489487284238272</v>
      </c>
      <c r="I184" s="4">
        <f t="shared" si="178"/>
        <v>1.9569260839869493</v>
      </c>
      <c r="J184" s="4">
        <f t="shared" si="178"/>
        <v>1.9999586836557268</v>
      </c>
      <c r="K184" s="4">
        <f t="shared" si="178"/>
        <v>2.2754490915551489</v>
      </c>
      <c r="L184" s="4">
        <f t="shared" si="178"/>
        <v>2.7366396648220399</v>
      </c>
      <c r="M184" s="4">
        <f t="shared" si="178"/>
        <v>3.3416111761803324</v>
      </c>
      <c r="N184" s="4">
        <f t="shared" si="178"/>
        <v>3.6989062216497781</v>
      </c>
      <c r="O184" s="13">
        <f t="shared" si="178"/>
        <v>4.49834915635945</v>
      </c>
      <c r="P184" s="4">
        <f t="shared" si="178"/>
        <v>1.7137359799343967</v>
      </c>
      <c r="Q184" s="4">
        <f t="shared" si="178"/>
        <v>1.4505986547840137</v>
      </c>
      <c r="R184" s="4">
        <f t="shared" si="178"/>
        <v>1.3144173657620213</v>
      </c>
      <c r="S184" s="4">
        <f t="shared" si="178"/>
        <v>1.3674213272570217</v>
      </c>
      <c r="T184" s="4">
        <f t="shared" si="178"/>
        <v>1.5663429750166755</v>
      </c>
      <c r="U184" s="4">
        <f t="shared" si="178"/>
        <v>1.8461119353083466</v>
      </c>
      <c r="V184" s="4">
        <f t="shared" si="178"/>
        <v>2.008984338844614</v>
      </c>
      <c r="W184" s="13">
        <f t="shared" si="178"/>
        <v>2.3741996545153028</v>
      </c>
      <c r="X184" s="4">
        <f t="shared" si="178"/>
        <v>1.8922053758767357</v>
      </c>
      <c r="Y184" s="4">
        <f t="shared" si="178"/>
        <v>1.560467455034261</v>
      </c>
      <c r="Z184" s="4">
        <f t="shared" si="178"/>
        <v>1.289581476747677</v>
      </c>
      <c r="AA184" s="4">
        <f t="shared" si="178"/>
        <v>1.0796889285265763</v>
      </c>
      <c r="AB184" s="4">
        <f t="shared" si="178"/>
        <v>1.1546550563580611</v>
      </c>
      <c r="AC184" s="4">
        <f t="shared" si="178"/>
        <v>1.3818731843953527</v>
      </c>
      <c r="AD184" s="4">
        <f t="shared" si="178"/>
        <v>1.6476310605511173</v>
      </c>
      <c r="AE184" s="4">
        <f t="shared" si="178"/>
        <v>3.535724584910704</v>
      </c>
      <c r="AF184" s="4">
        <f t="shared" si="178"/>
        <v>6.2023138318795361</v>
      </c>
      <c r="AG184" s="4">
        <f t="shared" si="178"/>
        <v>7.420344712025237</v>
      </c>
      <c r="AH184" s="13">
        <f t="shared" si="178"/>
        <v>8.0525288875647103</v>
      </c>
    </row>
    <row r="185" spans="1:34" x14ac:dyDescent="0.55000000000000004">
      <c r="A185" s="9">
        <f t="shared" si="177"/>
        <v>12.011200000000001</v>
      </c>
      <c r="B185" t="s">
        <v>7</v>
      </c>
      <c r="C185" s="22">
        <f>(1+SQRT(SUMSQ((C180-$E$2),C181)/(SUMSQ((C180+$E$2),C181))))/(1-SQRT(SUMSQ((C180-$E$2),C181)/(SUMSQ((C180+$E$2),C181))))</f>
        <v>2.7290559158656431</v>
      </c>
      <c r="D185" s="4">
        <f t="shared" ref="D185:AH185" si="179">(1+SQRT(SUMSQ((D180-$E$2),D181)/(SUMSQ((D180+$E$2),D181))))/(1-SQRT(SUMSQ((D180-$E$2),D181)/(SUMSQ((D180+$E$2),D181))))</f>
        <v>3.8406286313827049</v>
      </c>
      <c r="E185" s="4">
        <f t="shared" si="179"/>
        <v>5.6354286962096864</v>
      </c>
      <c r="F185" s="4">
        <f t="shared" si="179"/>
        <v>8.0124206551362889</v>
      </c>
      <c r="G185" s="4">
        <f t="shared" si="179"/>
        <v>10.940378053377358</v>
      </c>
      <c r="H185" s="13">
        <f t="shared" si="179"/>
        <v>14.337012080113855</v>
      </c>
      <c r="I185" s="4">
        <f t="shared" si="179"/>
        <v>1.3787441405521925</v>
      </c>
      <c r="J185" s="4">
        <f t="shared" si="179"/>
        <v>1.3340443269438285</v>
      </c>
      <c r="K185" s="4">
        <f t="shared" si="179"/>
        <v>1.5369757754386333</v>
      </c>
      <c r="L185" s="4">
        <f t="shared" si="179"/>
        <v>1.8745527271250728</v>
      </c>
      <c r="M185" s="4">
        <f t="shared" si="179"/>
        <v>2.2964048115076707</v>
      </c>
      <c r="N185" s="4">
        <f t="shared" si="179"/>
        <v>2.5399896507638529</v>
      </c>
      <c r="O185" s="13">
        <f t="shared" si="179"/>
        <v>3.0773306811465302</v>
      </c>
      <c r="P185" s="4">
        <f t="shared" si="179"/>
        <v>1.6391277526311998</v>
      </c>
      <c r="Q185" s="4">
        <f t="shared" si="179"/>
        <v>1.3917664574771156</v>
      </c>
      <c r="R185" s="4">
        <f t="shared" si="179"/>
        <v>1.1999791451203525</v>
      </c>
      <c r="S185" s="4">
        <f t="shared" si="179"/>
        <v>1.1318813693026069</v>
      </c>
      <c r="T185" s="4">
        <f t="shared" si="179"/>
        <v>1.2573671104880386</v>
      </c>
      <c r="U185" s="4">
        <f t="shared" si="179"/>
        <v>1.4538887745790501</v>
      </c>
      <c r="V185" s="4">
        <f t="shared" si="179"/>
        <v>1.5657814129966188</v>
      </c>
      <c r="W185" s="13">
        <f t="shared" si="179"/>
        <v>1.8130433888406237</v>
      </c>
      <c r="X185" s="4">
        <f t="shared" si="179"/>
        <v>1.9532301788583266</v>
      </c>
      <c r="Y185" s="4">
        <f t="shared" si="179"/>
        <v>1.7219954234020158</v>
      </c>
      <c r="Z185" s="4">
        <f t="shared" si="179"/>
        <v>1.5475070723540649</v>
      </c>
      <c r="AA185" s="4">
        <f t="shared" si="179"/>
        <v>1.4398930365752536</v>
      </c>
      <c r="AB185" s="4">
        <f t="shared" si="179"/>
        <v>1.4173854412471891</v>
      </c>
      <c r="AC185" s="4">
        <f t="shared" si="179"/>
        <v>1.4820132355174587</v>
      </c>
      <c r="AD185" s="4">
        <f t="shared" si="179"/>
        <v>1.6121045926505544</v>
      </c>
      <c r="AE185" s="4">
        <f t="shared" si="179"/>
        <v>2.7873738620354027</v>
      </c>
      <c r="AF185" s="4">
        <f t="shared" si="179"/>
        <v>4.4856791740093849</v>
      </c>
      <c r="AG185" s="4">
        <f t="shared" si="179"/>
        <v>5.2604014410801625</v>
      </c>
      <c r="AH185" s="13">
        <f t="shared" si="179"/>
        <v>5.6625874831756757</v>
      </c>
    </row>
    <row r="186" spans="1:34" x14ac:dyDescent="0.55000000000000004">
      <c r="A186" s="9">
        <f t="shared" si="177"/>
        <v>12.011200000000001</v>
      </c>
      <c r="B186" t="s">
        <v>8</v>
      </c>
      <c r="C186" s="22">
        <f>(1+SQRT(SUMSQ((C180-$F$2),C181)/(SUMSQ((C180+$F$2),C181))))/(1-SQRT(SUMSQ((C180-$F$2),C181)/(SUMSQ((C180+$F$2),C181))))</f>
        <v>2.0472424156195652</v>
      </c>
      <c r="D186" s="4">
        <f t="shared" ref="D186:AH186" si="180">(1+SQRT(SUMSQ((D180-$F$2),D181)/(SUMSQ((D180+$F$2),D181))))/(1-SQRT(SUMSQ((D180-$F$2),D181)/(SUMSQ((D180+$F$2),D181))))</f>
        <v>2.9002978447915511</v>
      </c>
      <c r="E186" s="4">
        <f t="shared" si="180"/>
        <v>4.2560738690713524</v>
      </c>
      <c r="F186" s="4">
        <f t="shared" si="180"/>
        <v>6.036602089763158</v>
      </c>
      <c r="G186" s="4">
        <f t="shared" si="180"/>
        <v>8.2250668251404289</v>
      </c>
      <c r="H186" s="13">
        <f t="shared" si="180"/>
        <v>10.764053949288227</v>
      </c>
      <c r="I186" s="4">
        <f t="shared" si="180"/>
        <v>1.2760627239883995</v>
      </c>
      <c r="J186" s="4">
        <f t="shared" si="180"/>
        <v>1.0244170504707508</v>
      </c>
      <c r="K186" s="4">
        <f t="shared" si="180"/>
        <v>1.2124974933610069</v>
      </c>
      <c r="L186" s="4">
        <f t="shared" si="180"/>
        <v>1.4933548354807609</v>
      </c>
      <c r="M186" s="4">
        <f t="shared" si="180"/>
        <v>1.8190033889091726</v>
      </c>
      <c r="N186" s="4">
        <f t="shared" si="180"/>
        <v>2.0028868636216073</v>
      </c>
      <c r="O186" s="13">
        <f t="shared" si="180"/>
        <v>2.4036218713769562</v>
      </c>
      <c r="P186" s="4">
        <f t="shared" si="180"/>
        <v>1.9195363444393407</v>
      </c>
      <c r="Q186" s="4">
        <f t="shared" si="180"/>
        <v>1.7186795958687144</v>
      </c>
      <c r="R186" s="4">
        <f t="shared" si="180"/>
        <v>1.5706700834674341</v>
      </c>
      <c r="S186" s="4">
        <f t="shared" si="180"/>
        <v>1.4852763863143832</v>
      </c>
      <c r="T186" s="4">
        <f t="shared" si="180"/>
        <v>1.4722504053420826</v>
      </c>
      <c r="U186" s="4">
        <f t="shared" si="180"/>
        <v>1.5300180459107782</v>
      </c>
      <c r="V186" s="4">
        <f t="shared" si="180"/>
        <v>1.5805955757987606</v>
      </c>
      <c r="W186" s="13">
        <f t="shared" si="180"/>
        <v>1.7171464312217055</v>
      </c>
      <c r="X186" s="4">
        <f t="shared" si="180"/>
        <v>2.3099775993625213</v>
      </c>
      <c r="Y186" s="4">
        <f t="shared" si="180"/>
        <v>2.135763273540483</v>
      </c>
      <c r="Z186" s="4">
        <f t="shared" si="180"/>
        <v>2.0042037424534609</v>
      </c>
      <c r="AA186" s="4">
        <f t="shared" si="180"/>
        <v>1.9158110391846821</v>
      </c>
      <c r="AB186" s="4">
        <f t="shared" si="180"/>
        <v>1.8727687366762651</v>
      </c>
      <c r="AC186" s="4">
        <f t="shared" si="180"/>
        <v>1.8749783791732806</v>
      </c>
      <c r="AD186" s="4">
        <f t="shared" si="180"/>
        <v>1.9190580028497766</v>
      </c>
      <c r="AE186" s="4">
        <f t="shared" si="180"/>
        <v>2.6063820465276377</v>
      </c>
      <c r="AF186" s="4">
        <f t="shared" si="180"/>
        <v>3.754684810803488</v>
      </c>
      <c r="AG186" s="4">
        <f t="shared" si="180"/>
        <v>4.2891804935668025</v>
      </c>
      <c r="AH186" s="13">
        <f t="shared" si="180"/>
        <v>4.5679156929393727</v>
      </c>
    </row>
    <row r="187" spans="1:34" x14ac:dyDescent="0.55000000000000004">
      <c r="A187" s="9">
        <f t="shared" si="177"/>
        <v>12.011200000000001</v>
      </c>
      <c r="B187" t="s">
        <v>9</v>
      </c>
      <c r="C187" s="23">
        <f>(1+SQRT(SUMSQ((C180-$G$2),C181)/(SUMSQ((C180+$G$2),C181))))/(1-SQRT(SUMSQ((C180-$G$2),C181)/(SUMSQ((C180+$G$2),C181))))</f>
        <v>1.3664300137580687</v>
      </c>
      <c r="D187" s="24">
        <f t="shared" ref="D187:AH187" si="181">(1+SQRT(SUMSQ((D180-$G$2),D181)/(SUMSQ((D180+$G$2),D181))))/(1-SQRT(SUMSQ((D180-$G$2),D181)/(SUMSQ((D180+$G$2),D181))))</f>
        <v>1.9811964376486133</v>
      </c>
      <c r="E187" s="24">
        <f t="shared" si="181"/>
        <v>2.8993533147731307</v>
      </c>
      <c r="F187" s="24">
        <f t="shared" si="181"/>
        <v>4.0788893213652671</v>
      </c>
      <c r="G187" s="24">
        <f t="shared" si="181"/>
        <v>5.5220225309874609</v>
      </c>
      <c r="H187" s="25">
        <f t="shared" si="181"/>
        <v>7.1978681620537861</v>
      </c>
      <c r="I187" s="24">
        <f t="shared" si="181"/>
        <v>1.703698993409217</v>
      </c>
      <c r="J187" s="24">
        <f t="shared" si="181"/>
        <v>1.5018914240737691</v>
      </c>
      <c r="K187" s="24">
        <f t="shared" si="181"/>
        <v>1.3983369634832588</v>
      </c>
      <c r="L187" s="24">
        <f t="shared" si="181"/>
        <v>1.4154722594706419</v>
      </c>
      <c r="M187" s="24">
        <f t="shared" si="181"/>
        <v>1.5383818222670906</v>
      </c>
      <c r="N187" s="24">
        <f t="shared" si="181"/>
        <v>1.6294483697668576</v>
      </c>
      <c r="O187" s="25">
        <f t="shared" si="181"/>
        <v>1.8494413249208022</v>
      </c>
      <c r="P187" s="24">
        <f t="shared" si="181"/>
        <v>2.6907633044738954</v>
      </c>
      <c r="Q187" s="24">
        <f t="shared" si="181"/>
        <v>2.5011242068593731</v>
      </c>
      <c r="R187" s="24">
        <f t="shared" si="181"/>
        <v>2.3447894510749143</v>
      </c>
      <c r="S187" s="24">
        <f t="shared" si="181"/>
        <v>2.221275255507194</v>
      </c>
      <c r="T187" s="24">
        <f t="shared" si="181"/>
        <v>2.1306423218674242</v>
      </c>
      <c r="U187" s="24">
        <f t="shared" si="181"/>
        <v>2.073027981034846</v>
      </c>
      <c r="V187" s="24">
        <f t="shared" si="181"/>
        <v>2.0555811560245405</v>
      </c>
      <c r="W187" s="25">
        <f t="shared" si="181"/>
        <v>2.0463399906247446</v>
      </c>
      <c r="X187" s="24">
        <f t="shared" si="181"/>
        <v>3.2209392811285094</v>
      </c>
      <c r="Y187" s="24">
        <f t="shared" si="181"/>
        <v>3.081874856734113</v>
      </c>
      <c r="Z187" s="24">
        <f t="shared" si="181"/>
        <v>2.9656184110520178</v>
      </c>
      <c r="AA187" s="24">
        <f t="shared" si="181"/>
        <v>2.8711677509169951</v>
      </c>
      <c r="AB187" s="24">
        <f t="shared" si="181"/>
        <v>2.7987188927478952</v>
      </c>
      <c r="AC187" s="24">
        <f t="shared" si="181"/>
        <v>2.7477865904730323</v>
      </c>
      <c r="AD187" s="24">
        <f t="shared" si="181"/>
        <v>2.7175217357405841</v>
      </c>
      <c r="AE187" s="24">
        <f t="shared" si="181"/>
        <v>2.8424243373167779</v>
      </c>
      <c r="AF187" s="24">
        <f t="shared" si="181"/>
        <v>3.3111672655861919</v>
      </c>
      <c r="AG187" s="24">
        <f t="shared" si="181"/>
        <v>3.5616365884437617</v>
      </c>
      <c r="AH187" s="25">
        <f t="shared" si="181"/>
        <v>3.6968044758827792</v>
      </c>
    </row>
    <row r="188" spans="1:34" x14ac:dyDescent="0.55000000000000004">
      <c r="A188" s="8">
        <v>23</v>
      </c>
      <c r="B188" s="5" t="s">
        <v>2</v>
      </c>
      <c r="C188">
        <v>376.6318</v>
      </c>
      <c r="D188">
        <v>470.94110000000001</v>
      </c>
      <c r="E188">
        <v>599.34780000000001</v>
      </c>
      <c r="F188">
        <v>781.16589999999997</v>
      </c>
      <c r="G188">
        <v>1048.7380000000001</v>
      </c>
      <c r="H188" s="1">
        <v>1449.9010000000001</v>
      </c>
      <c r="I188">
        <v>170.91909999999999</v>
      </c>
      <c r="J188">
        <v>187.12620000000001</v>
      </c>
      <c r="K188">
        <v>205.54949999999999</v>
      </c>
      <c r="L188">
        <v>227.03880000000001</v>
      </c>
      <c r="M188">
        <v>251.85400000000001</v>
      </c>
      <c r="N188">
        <v>265.95690000000002</v>
      </c>
      <c r="O188" s="1">
        <v>297.584</v>
      </c>
      <c r="P188">
        <v>112.5491</v>
      </c>
      <c r="Q188">
        <v>117.7346</v>
      </c>
      <c r="R188">
        <v>123.39830000000001</v>
      </c>
      <c r="S188">
        <v>129.63679999999999</v>
      </c>
      <c r="T188">
        <v>136.51179999999999</v>
      </c>
      <c r="U188">
        <v>144.0966</v>
      </c>
      <c r="V188">
        <v>148.24850000000001</v>
      </c>
      <c r="W188" s="1">
        <v>157.08459999999999</v>
      </c>
      <c r="X188">
        <v>99.388019999999997</v>
      </c>
      <c r="Y188">
        <v>100.9235</v>
      </c>
      <c r="Z188">
        <v>102.77379999999999</v>
      </c>
      <c r="AA188">
        <v>104.9405</v>
      </c>
      <c r="AB188">
        <v>107.4295</v>
      </c>
      <c r="AC188">
        <v>110.25020000000001</v>
      </c>
      <c r="AD188">
        <v>113.4122</v>
      </c>
      <c r="AE188">
        <v>135.06280000000001</v>
      </c>
      <c r="AF188">
        <v>169.80369999999999</v>
      </c>
      <c r="AG188">
        <v>189.12569999999999</v>
      </c>
      <c r="AH188" s="1">
        <v>200.369</v>
      </c>
    </row>
    <row r="189" spans="1:34" x14ac:dyDescent="0.55000000000000004">
      <c r="A189" s="9">
        <f>A188</f>
        <v>23</v>
      </c>
      <c r="B189" t="s">
        <v>3</v>
      </c>
      <c r="C189">
        <v>19.331019999999999</v>
      </c>
      <c r="D189">
        <v>162.92769999999999</v>
      </c>
      <c r="E189">
        <v>322.6454</v>
      </c>
      <c r="F189">
        <v>500.6268</v>
      </c>
      <c r="G189">
        <v>694.30650000000003</v>
      </c>
      <c r="H189" s="1">
        <v>876.48620000000005</v>
      </c>
      <c r="I189">
        <v>-38.3474</v>
      </c>
      <c r="J189">
        <v>-2.2691659999999998</v>
      </c>
      <c r="K189">
        <v>35.323270000000001</v>
      </c>
      <c r="L189">
        <v>75.259929999999997</v>
      </c>
      <c r="M189">
        <v>117.0467</v>
      </c>
      <c r="N189">
        <v>139.2021</v>
      </c>
      <c r="O189" s="1">
        <v>184.96119999999999</v>
      </c>
      <c r="P189">
        <v>-53.574590000000001</v>
      </c>
      <c r="Q189">
        <v>-32.679589999999997</v>
      </c>
      <c r="R189">
        <v>-11.258649999999999</v>
      </c>
      <c r="S189">
        <v>10.596489999999999</v>
      </c>
      <c r="T189">
        <v>32.936120000000003</v>
      </c>
      <c r="U189">
        <v>55.840499999999999</v>
      </c>
      <c r="V189">
        <v>67.525480000000002</v>
      </c>
      <c r="W189" s="1">
        <v>91.419079999999994</v>
      </c>
      <c r="X189">
        <v>-63.914279999999998</v>
      </c>
      <c r="Y189">
        <v>-44.303800000000003</v>
      </c>
      <c r="Z189">
        <v>-24.946629999999999</v>
      </c>
      <c r="AA189">
        <v>-5.5207860000000002</v>
      </c>
      <c r="AB189">
        <v>13.878259999999999</v>
      </c>
      <c r="AC189">
        <v>33.394660000000002</v>
      </c>
      <c r="AD189">
        <v>52.849870000000003</v>
      </c>
      <c r="AE189">
        <v>153.14689999999999</v>
      </c>
      <c r="AF189">
        <v>262.54809999999998</v>
      </c>
      <c r="AG189">
        <v>310.53039999999999</v>
      </c>
      <c r="AH189" s="1">
        <v>335.75650000000002</v>
      </c>
    </row>
    <row r="190" spans="1:34" x14ac:dyDescent="0.55000000000000004">
      <c r="A190" s="34">
        <f>A189/180</f>
        <v>0.12777777777777777</v>
      </c>
      <c r="B190" t="s">
        <v>4</v>
      </c>
      <c r="C190" s="19">
        <f t="shared" ref="C190" si="182">SQRT(SUMSQ(C188,C189))</f>
        <v>377.12756609068026</v>
      </c>
      <c r="D190" s="20">
        <f t="shared" ref="D190:AH190" si="183">SQRT(SUMSQ(D188,D189))</f>
        <v>498.3281600476738</v>
      </c>
      <c r="E190" s="20">
        <f t="shared" si="183"/>
        <v>680.67454742042469</v>
      </c>
      <c r="F190" s="20">
        <f t="shared" si="183"/>
        <v>927.8186009134813</v>
      </c>
      <c r="G190" s="20">
        <f t="shared" si="183"/>
        <v>1257.7411930068324</v>
      </c>
      <c r="H190" s="21">
        <f t="shared" si="183"/>
        <v>1694.23757737557</v>
      </c>
      <c r="I190" s="20">
        <f t="shared" si="183"/>
        <v>175.16809592950995</v>
      </c>
      <c r="J190" s="20">
        <f t="shared" si="183"/>
        <v>187.1399578945543</v>
      </c>
      <c r="K190" s="20">
        <f t="shared" si="183"/>
        <v>208.56253343719936</v>
      </c>
      <c r="L190" s="20">
        <f t="shared" si="183"/>
        <v>239.18752845632423</v>
      </c>
      <c r="M190" s="20">
        <f t="shared" si="183"/>
        <v>277.72354472908847</v>
      </c>
      <c r="N190" s="20">
        <f t="shared" si="183"/>
        <v>300.18377254945011</v>
      </c>
      <c r="O190" s="21">
        <f t="shared" si="183"/>
        <v>350.38105337109766</v>
      </c>
      <c r="P190" s="20">
        <f t="shared" si="183"/>
        <v>124.64965545270512</v>
      </c>
      <c r="Q190" s="20">
        <f t="shared" si="183"/>
        <v>122.18588969160105</v>
      </c>
      <c r="R190" s="20">
        <f t="shared" si="183"/>
        <v>123.91084554110871</v>
      </c>
      <c r="S190" s="20">
        <f t="shared" si="183"/>
        <v>130.06915666121657</v>
      </c>
      <c r="T190" s="20">
        <f t="shared" si="183"/>
        <v>140.42884155291748</v>
      </c>
      <c r="U190" s="20">
        <f t="shared" si="183"/>
        <v>154.53799394262242</v>
      </c>
      <c r="V190" s="20">
        <f t="shared" si="183"/>
        <v>162.90275688729275</v>
      </c>
      <c r="W190" s="21">
        <f t="shared" si="183"/>
        <v>181.7498823801721</v>
      </c>
      <c r="X190" s="20">
        <f t="shared" si="183"/>
        <v>118.16519668429787</v>
      </c>
      <c r="Y190" s="20">
        <f t="shared" si="183"/>
        <v>110.21968765465633</v>
      </c>
      <c r="Z190" s="20">
        <f t="shared" si="183"/>
        <v>105.75815956604436</v>
      </c>
      <c r="AA190" s="20">
        <f t="shared" si="183"/>
        <v>105.0856204164385</v>
      </c>
      <c r="AB190" s="20">
        <f t="shared" si="183"/>
        <v>108.32222103925676</v>
      </c>
      <c r="AC190" s="20">
        <f t="shared" si="183"/>
        <v>115.19683119146812</v>
      </c>
      <c r="AD190" s="20">
        <f t="shared" si="183"/>
        <v>125.12168424320743</v>
      </c>
      <c r="AE190" s="20">
        <f t="shared" si="183"/>
        <v>204.19582004402051</v>
      </c>
      <c r="AF190" s="20">
        <f t="shared" si="183"/>
        <v>312.67363391770016</v>
      </c>
      <c r="AG190" s="20">
        <f t="shared" si="183"/>
        <v>363.58996097891645</v>
      </c>
      <c r="AH190" s="21">
        <f t="shared" si="183"/>
        <v>390.99893024565938</v>
      </c>
    </row>
    <row r="191" spans="1:34" x14ac:dyDescent="0.55000000000000004">
      <c r="A191" s="9">
        <v>12.569800000000001</v>
      </c>
      <c r="B191" t="s">
        <v>5</v>
      </c>
      <c r="C191" s="22">
        <f>(1+SQRT(SUMSQ((C188-$C$2),C189)/(SUMSQ((C188+$C$2),C189))))/(1-SQRT(SUMSQ((C188-$C$2),C189)/(SUMSQ((C188+$C$2),C189))))</f>
        <v>7.5528347269348926</v>
      </c>
      <c r="D191" s="4">
        <f t="shared" ref="D191:AH191" si="184">(1+SQRT(SUMSQ((D188-$C$2),D189)/(SUMSQ((D188+$C$2),D189))))/(1-SQRT(SUMSQ((D188-$C$2),D189)/(SUMSQ((D188+$C$2),D189))))</f>
        <v>10.557609666644259</v>
      </c>
      <c r="E191" s="4">
        <f t="shared" si="184"/>
        <v>15.479556482315296</v>
      </c>
      <c r="F191" s="4">
        <f t="shared" si="184"/>
        <v>22.058738269312649</v>
      </c>
      <c r="G191" s="4">
        <f t="shared" si="184"/>
        <v>30.18247797632473</v>
      </c>
      <c r="H191" s="13">
        <f t="shared" si="184"/>
        <v>39.604227887867616</v>
      </c>
      <c r="I191" s="4">
        <f t="shared" si="184"/>
        <v>3.6056477975809673</v>
      </c>
      <c r="J191" s="4">
        <f t="shared" si="184"/>
        <v>3.7431166412272159</v>
      </c>
      <c r="K191" s="4">
        <f t="shared" si="184"/>
        <v>4.2397840016139794</v>
      </c>
      <c r="L191" s="4">
        <f t="shared" si="184"/>
        <v>5.0624192410265136</v>
      </c>
      <c r="M191" s="4">
        <f t="shared" si="184"/>
        <v>6.1612287687804592</v>
      </c>
      <c r="N191" s="4">
        <f t="shared" si="184"/>
        <v>6.8176301409125539</v>
      </c>
      <c r="O191" s="13">
        <f t="shared" si="184"/>
        <v>8.2984210691796285</v>
      </c>
      <c r="P191" s="4">
        <f t="shared" si="184"/>
        <v>2.855013168526876</v>
      </c>
      <c r="Q191" s="4">
        <f t="shared" si="184"/>
        <v>2.5719893547957131</v>
      </c>
      <c r="R191" s="4">
        <f t="shared" si="184"/>
        <v>2.4924985181290578</v>
      </c>
      <c r="S191" s="4">
        <f t="shared" si="184"/>
        <v>2.613058792590917</v>
      </c>
      <c r="T191" s="4">
        <f t="shared" si="184"/>
        <v>2.9120313669421778</v>
      </c>
      <c r="U191" s="4">
        <f t="shared" si="184"/>
        <v>3.3644869641684001</v>
      </c>
      <c r="V191" s="4">
        <f t="shared" si="184"/>
        <v>3.6428745798940017</v>
      </c>
      <c r="W191" s="13">
        <f t="shared" si="184"/>
        <v>4.2910165108623488</v>
      </c>
      <c r="X191" s="4">
        <f t="shared" si="184"/>
        <v>2.9769642147344779</v>
      </c>
      <c r="Y191" s="4">
        <f t="shared" si="184"/>
        <v>2.5034133088483599</v>
      </c>
      <c r="Z191" s="4">
        <f t="shared" si="184"/>
        <v>2.2107546802004672</v>
      </c>
      <c r="AA191" s="4">
        <f t="shared" si="184"/>
        <v>2.1063169418623602</v>
      </c>
      <c r="AB191" s="4">
        <f t="shared" si="184"/>
        <v>2.1941012331918839</v>
      </c>
      <c r="AC191" s="4">
        <f t="shared" si="184"/>
        <v>2.4531893942556096</v>
      </c>
      <c r="AD191" s="4">
        <f t="shared" si="184"/>
        <v>2.8509068820062247</v>
      </c>
      <c r="AE191" s="4">
        <f t="shared" si="184"/>
        <v>6.3879566313888239</v>
      </c>
      <c r="AF191" s="4">
        <f t="shared" si="184"/>
        <v>11.724201823099676</v>
      </c>
      <c r="AG191" s="4">
        <f t="shared" si="184"/>
        <v>14.173693812496893</v>
      </c>
      <c r="AH191" s="13">
        <f t="shared" si="184"/>
        <v>15.4446541773771</v>
      </c>
    </row>
    <row r="192" spans="1:34" x14ac:dyDescent="0.55000000000000004">
      <c r="A192" s="9">
        <f t="shared" ref="A192:A195" si="185">A191</f>
        <v>12.569800000000001</v>
      </c>
      <c r="B192" t="s">
        <v>6</v>
      </c>
      <c r="C192" s="22">
        <f>(1+SQRT(SUMSQ((C188-$D$2),C189)/(SUMSQ((C188+$D$2),C189))))/(1-SQRT(SUMSQ((C188-$D$2),C189)/(SUMSQ((C188+$D$2),C189))))</f>
        <v>3.7769900622763295</v>
      </c>
      <c r="D192" s="4">
        <f t="shared" ref="D192:AH192" si="186">(1+SQRT(SUMSQ((D188-$D$2),D189)/(SUMSQ((D188+$D$2),D189))))/(1-SQRT(SUMSQ((D188-$D$2),D189)/(SUMSQ((D188+$D$2),D189))))</f>
        <v>5.2966199718740592</v>
      </c>
      <c r="E192" s="4">
        <f t="shared" si="186"/>
        <v>7.7684897826787429</v>
      </c>
      <c r="F192" s="4">
        <f t="shared" si="186"/>
        <v>11.057610774827326</v>
      </c>
      <c r="G192" s="4">
        <f t="shared" si="186"/>
        <v>15.113151881560325</v>
      </c>
      <c r="H192" s="13">
        <f t="shared" si="186"/>
        <v>19.816002262811971</v>
      </c>
      <c r="I192" s="4">
        <f t="shared" si="186"/>
        <v>1.8354838539677585</v>
      </c>
      <c r="J192" s="4">
        <f t="shared" si="186"/>
        <v>1.8716471321873329</v>
      </c>
      <c r="K192" s="4">
        <f t="shared" si="186"/>
        <v>2.1341212026569636</v>
      </c>
      <c r="L192" s="4">
        <f t="shared" si="186"/>
        <v>2.5714276055931076</v>
      </c>
      <c r="M192" s="4">
        <f t="shared" si="186"/>
        <v>3.1412099370587647</v>
      </c>
      <c r="N192" s="4">
        <f t="shared" si="186"/>
        <v>3.4765101356873975</v>
      </c>
      <c r="O192" s="13">
        <f t="shared" si="186"/>
        <v>4.2247947501584902</v>
      </c>
      <c r="P192" s="4">
        <f t="shared" si="186"/>
        <v>1.6703282282212524</v>
      </c>
      <c r="Q192" s="4">
        <f t="shared" si="186"/>
        <v>1.4063746122289547</v>
      </c>
      <c r="R192" s="4">
        <f t="shared" si="186"/>
        <v>1.2626607970532462</v>
      </c>
      <c r="S192" s="4">
        <f t="shared" si="186"/>
        <v>1.3172691657956028</v>
      </c>
      <c r="T192" s="4">
        <f t="shared" si="186"/>
        <v>1.5186334309092246</v>
      </c>
      <c r="U192" s="4">
        <f t="shared" si="186"/>
        <v>1.7938913694579435</v>
      </c>
      <c r="V192" s="4">
        <f t="shared" si="186"/>
        <v>1.9524118224498983</v>
      </c>
      <c r="W192" s="13">
        <f t="shared" si="186"/>
        <v>2.3057895736734064</v>
      </c>
      <c r="X192" s="4">
        <f t="shared" si="186"/>
        <v>1.8788026845502872</v>
      </c>
      <c r="Y192" s="4">
        <f t="shared" si="186"/>
        <v>1.5489885096437477</v>
      </c>
      <c r="Z192" s="4">
        <f t="shared" si="186"/>
        <v>1.2801345217560238</v>
      </c>
      <c r="AA192" s="4">
        <f t="shared" si="186"/>
        <v>1.0749836466229323</v>
      </c>
      <c r="AB192" s="4">
        <f t="shared" si="186"/>
        <v>1.1638475903790495</v>
      </c>
      <c r="AC192" s="4">
        <f t="shared" si="186"/>
        <v>1.3926012201964955</v>
      </c>
      <c r="AD192" s="4">
        <f t="shared" si="186"/>
        <v>1.659577883038591</v>
      </c>
      <c r="AE192" s="4">
        <f t="shared" si="186"/>
        <v>3.5455001956553791</v>
      </c>
      <c r="AF192" s="4">
        <f t="shared" si="186"/>
        <v>6.1847461016652394</v>
      </c>
      <c r="AG192" s="4">
        <f t="shared" si="186"/>
        <v>7.3832433460147193</v>
      </c>
      <c r="AH192" s="13">
        <f t="shared" si="186"/>
        <v>8.0040737691844406</v>
      </c>
    </row>
    <row r="193" spans="1:34" x14ac:dyDescent="0.55000000000000004">
      <c r="A193" s="9">
        <f t="shared" si="185"/>
        <v>12.569800000000001</v>
      </c>
      <c r="B193" t="s">
        <v>7</v>
      </c>
      <c r="C193" s="22">
        <f>(1+SQRT(SUMSQ((C188-$E$2),C189)/(SUMSQ((C188+$E$2),C189))))/(1-SQRT(SUMSQ((C188-$E$2),C189)/(SUMSQ((C188+$E$2),C189))))</f>
        <v>2.5187355810650871</v>
      </c>
      <c r="D193" s="4">
        <f t="shared" ref="D193:AH193" si="187">(1+SQRT(SUMSQ((D188-$E$2),D189)/(SUMSQ((D188+$E$2),D189))))/(1-SQRT(SUMSQ((D188-$E$2),D189)/(SUMSQ((D188+$E$2),D189))))</f>
        <v>3.5523969948417826</v>
      </c>
      <c r="E193" s="4">
        <f t="shared" si="187"/>
        <v>5.2119844810601901</v>
      </c>
      <c r="F193" s="4">
        <f t="shared" si="187"/>
        <v>7.4036402756145563</v>
      </c>
      <c r="G193" s="4">
        <f t="shared" si="187"/>
        <v>10.099996929769755</v>
      </c>
      <c r="H193" s="13">
        <f t="shared" si="187"/>
        <v>13.226178578664356</v>
      </c>
      <c r="I193" s="4">
        <f t="shared" si="187"/>
        <v>1.3125513765449879</v>
      </c>
      <c r="J193" s="4">
        <f t="shared" si="187"/>
        <v>1.2480208403327668</v>
      </c>
      <c r="K193" s="4">
        <f t="shared" si="187"/>
        <v>1.4517035990116867</v>
      </c>
      <c r="L193" s="4">
        <f t="shared" si="187"/>
        <v>1.778232829622556</v>
      </c>
      <c r="M193" s="4">
        <f t="shared" si="187"/>
        <v>2.1781458570363865</v>
      </c>
      <c r="N193" s="4">
        <f t="shared" si="187"/>
        <v>2.4073815044837206</v>
      </c>
      <c r="O193" s="13">
        <f t="shared" si="187"/>
        <v>2.9108150089495424</v>
      </c>
      <c r="P193" s="4">
        <f t="shared" si="187"/>
        <v>1.645301587873337</v>
      </c>
      <c r="Q193" s="4">
        <f t="shared" si="187"/>
        <v>1.4104061929694638</v>
      </c>
      <c r="R193" s="4">
        <f t="shared" si="187"/>
        <v>1.2360517627612801</v>
      </c>
      <c r="S193" s="4">
        <f t="shared" si="187"/>
        <v>1.1787223358785359</v>
      </c>
      <c r="T193" s="4">
        <f t="shared" si="187"/>
        <v>1.281565844249601</v>
      </c>
      <c r="U193" s="4">
        <f t="shared" si="187"/>
        <v>1.4617751692575891</v>
      </c>
      <c r="V193" s="4">
        <f t="shared" si="187"/>
        <v>1.5670388667347674</v>
      </c>
      <c r="W193" s="13">
        <f t="shared" si="187"/>
        <v>1.8018281434505159</v>
      </c>
      <c r="X193" s="4">
        <f t="shared" si="187"/>
        <v>1.9268552657167599</v>
      </c>
      <c r="Y193" s="4">
        <f t="shared" si="187"/>
        <v>1.7007949667656295</v>
      </c>
      <c r="Z193" s="4">
        <f t="shared" si="187"/>
        <v>1.5325265772361498</v>
      </c>
      <c r="AA193" s="4">
        <f t="shared" si="187"/>
        <v>1.4331643317111273</v>
      </c>
      <c r="AB193" s="4">
        <f t="shared" si="187"/>
        <v>1.4203733549597308</v>
      </c>
      <c r="AC193" s="4">
        <f t="shared" si="187"/>
        <v>1.4933362140571962</v>
      </c>
      <c r="AD193" s="4">
        <f t="shared" si="187"/>
        <v>1.6290049484490381</v>
      </c>
      <c r="AE193" s="4">
        <f t="shared" si="187"/>
        <v>2.8132325225314334</v>
      </c>
      <c r="AF193" s="4">
        <f t="shared" si="187"/>
        <v>4.4994705448784531</v>
      </c>
      <c r="AG193" s="4">
        <f t="shared" si="187"/>
        <v>5.2630779567106849</v>
      </c>
      <c r="AH193" s="13">
        <f t="shared" si="187"/>
        <v>5.6585146073518917</v>
      </c>
    </row>
    <row r="194" spans="1:34" x14ac:dyDescent="0.55000000000000004">
      <c r="A194" s="9">
        <f t="shared" si="185"/>
        <v>12.569800000000001</v>
      </c>
      <c r="B194" t="s">
        <v>8</v>
      </c>
      <c r="C194" s="22">
        <f>(1+SQRT(SUMSQ((C188-$F$2),C189)/(SUMSQ((C188+$F$2),C189))))/(1-SQRT(SUMSQ((C188-$F$2),C189)/(SUMSQ((C188+$F$2),C189))))</f>
        <v>1.8900583296076856</v>
      </c>
      <c r="D194" s="4">
        <f t="shared" ref="D194:AH194" si="188">(1+SQRT(SUMSQ((D188-$F$2),D189)/(SUMSQ((D188+$F$2),D189))))/(1-SQRT(SUMSQ((D188-$F$2),D189)/(SUMSQ((D188+$F$2),D189))))</f>
        <v>2.6893893606478749</v>
      </c>
      <c r="E194" s="4">
        <f t="shared" si="188"/>
        <v>3.9454211443395706</v>
      </c>
      <c r="F194" s="4">
        <f t="shared" si="188"/>
        <v>5.5870587302969863</v>
      </c>
      <c r="G194" s="4">
        <f t="shared" si="188"/>
        <v>7.6011293606009804</v>
      </c>
      <c r="H194" s="13">
        <f t="shared" si="188"/>
        <v>9.9360449363226646</v>
      </c>
      <c r="I194" s="4">
        <f t="shared" si="188"/>
        <v>1.2963777241581007</v>
      </c>
      <c r="J194" s="4">
        <f t="shared" si="188"/>
        <v>1.0698937806619535</v>
      </c>
      <c r="K194" s="4">
        <f t="shared" si="188"/>
        <v>1.1925871827324463</v>
      </c>
      <c r="L194" s="4">
        <f t="shared" si="188"/>
        <v>1.4522531742221916</v>
      </c>
      <c r="M194" s="4">
        <f t="shared" si="188"/>
        <v>1.7558318339735906</v>
      </c>
      <c r="N194" s="4">
        <f t="shared" si="188"/>
        <v>1.9271878388998831</v>
      </c>
      <c r="O194" s="13">
        <f t="shared" si="188"/>
        <v>2.3000284463728091</v>
      </c>
      <c r="P194" s="4">
        <f t="shared" si="188"/>
        <v>1.9560144799934873</v>
      </c>
      <c r="Q194" s="4">
        <f t="shared" si="188"/>
        <v>1.7667533816460641</v>
      </c>
      <c r="R194" s="4">
        <f t="shared" si="188"/>
        <v>1.6290351896879585</v>
      </c>
      <c r="S194" s="4">
        <f t="shared" si="188"/>
        <v>1.5502146050157377</v>
      </c>
      <c r="T194" s="4">
        <f t="shared" si="188"/>
        <v>1.5365631386215686</v>
      </c>
      <c r="U194" s="4">
        <f t="shared" si="188"/>
        <v>1.5862003140781922</v>
      </c>
      <c r="V194" s="4">
        <f t="shared" si="188"/>
        <v>1.6309892005168671</v>
      </c>
      <c r="W194" s="13">
        <f t="shared" si="188"/>
        <v>1.7547617866561331</v>
      </c>
      <c r="X194" s="4">
        <f t="shared" si="188"/>
        <v>2.2752529245878796</v>
      </c>
      <c r="Y194" s="4">
        <f t="shared" si="188"/>
        <v>2.1095178258906238</v>
      </c>
      <c r="Z194" s="4">
        <f t="shared" si="188"/>
        <v>1.9868605810995128</v>
      </c>
      <c r="AA194" s="4">
        <f t="shared" si="188"/>
        <v>1.9078449921283731</v>
      </c>
      <c r="AB194" s="4">
        <f t="shared" si="188"/>
        <v>1.8742515183575177</v>
      </c>
      <c r="AC194" s="4">
        <f t="shared" si="188"/>
        <v>1.8855269780508994</v>
      </c>
      <c r="AD194" s="4">
        <f t="shared" si="188"/>
        <v>1.937568662318075</v>
      </c>
      <c r="AE194" s="4">
        <f t="shared" si="188"/>
        <v>2.6465126622410073</v>
      </c>
      <c r="AF194" s="4">
        <f t="shared" si="188"/>
        <v>3.7929425427063337</v>
      </c>
      <c r="AG194" s="4">
        <f t="shared" si="188"/>
        <v>4.3210401315593492</v>
      </c>
      <c r="AH194" s="13">
        <f t="shared" si="188"/>
        <v>4.5955206737143408</v>
      </c>
    </row>
    <row r="195" spans="1:34" x14ac:dyDescent="0.55000000000000004">
      <c r="A195" s="9">
        <f t="shared" si="185"/>
        <v>12.569800000000001</v>
      </c>
      <c r="B195" t="s">
        <v>9</v>
      </c>
      <c r="C195" s="23">
        <f>(1+SQRT(SUMSQ((C188-$G$2),C189)/(SUMSQ((C188+$G$2),C189))))/(1-SQRT(SUMSQ((C188-$G$2),C189)/(SUMSQ((C188+$G$2),C189))))</f>
        <v>1.2643774781556076</v>
      </c>
      <c r="D195" s="24">
        <f t="shared" ref="D195:AH195" si="189">(1+SQRT(SUMSQ((D188-$G$2),D189)/(SUMSQ((D188+$G$2),D189))))/(1-SQRT(SUMSQ((D188-$G$2),D189)/(SUMSQ((D188+$G$2),D189))))</f>
        <v>1.8558903473308264</v>
      </c>
      <c r="E195" s="24">
        <f t="shared" si="189"/>
        <v>2.7080658142101548</v>
      </c>
      <c r="F195" s="24">
        <f t="shared" si="189"/>
        <v>3.793797345490507</v>
      </c>
      <c r="G195" s="24">
        <f t="shared" si="189"/>
        <v>5.1186843028968996</v>
      </c>
      <c r="H195" s="25">
        <f t="shared" si="189"/>
        <v>6.6558319344472565</v>
      </c>
      <c r="I195" s="24">
        <f t="shared" si="189"/>
        <v>1.7972062657685908</v>
      </c>
      <c r="J195" s="24">
        <f t="shared" si="189"/>
        <v>1.6033462587580547</v>
      </c>
      <c r="K195" s="24">
        <f t="shared" si="189"/>
        <v>1.4968174058611121</v>
      </c>
      <c r="L195" s="24">
        <f t="shared" si="189"/>
        <v>1.4903157196360231</v>
      </c>
      <c r="M195" s="24">
        <f t="shared" si="189"/>
        <v>1.5784797404053943</v>
      </c>
      <c r="N195" s="24">
        <f t="shared" si="189"/>
        <v>1.6520949455263849</v>
      </c>
      <c r="O195" s="25">
        <f t="shared" si="189"/>
        <v>1.8397040489463683</v>
      </c>
      <c r="P195" s="24">
        <f t="shared" si="189"/>
        <v>2.7638612790369388</v>
      </c>
      <c r="Q195" s="24">
        <f t="shared" si="189"/>
        <v>2.5837553122485062</v>
      </c>
      <c r="R195" s="24">
        <f t="shared" si="189"/>
        <v>2.435271749020925</v>
      </c>
      <c r="S195" s="24">
        <f t="shared" si="189"/>
        <v>2.3177065538552046</v>
      </c>
      <c r="T195" s="24">
        <f t="shared" si="189"/>
        <v>2.2308877716420286</v>
      </c>
      <c r="U195" s="24">
        <f t="shared" si="189"/>
        <v>2.1745179351813393</v>
      </c>
      <c r="V195" s="24">
        <f t="shared" si="189"/>
        <v>2.1566275788184188</v>
      </c>
      <c r="W195" s="25">
        <f t="shared" si="189"/>
        <v>2.1444361632472191</v>
      </c>
      <c r="X195" s="24">
        <f t="shared" si="189"/>
        <v>3.1714599420155949</v>
      </c>
      <c r="Y195" s="24">
        <f t="shared" si="189"/>
        <v>3.0454279686041779</v>
      </c>
      <c r="Z195" s="24">
        <f t="shared" si="189"/>
        <v>2.9418767586019174</v>
      </c>
      <c r="AA195" s="24">
        <f t="shared" si="189"/>
        <v>2.8598658805597408</v>
      </c>
      <c r="AB195" s="24">
        <f t="shared" si="189"/>
        <v>2.7993818712298797</v>
      </c>
      <c r="AC195" s="24">
        <f t="shared" si="189"/>
        <v>2.7599800552426226</v>
      </c>
      <c r="AD195" s="24">
        <f t="shared" si="189"/>
        <v>2.7404480225458991</v>
      </c>
      <c r="AE195" s="24">
        <f t="shared" si="189"/>
        <v>2.9061404781000855</v>
      </c>
      <c r="AF195" s="24">
        <f t="shared" si="189"/>
        <v>3.391022631843339</v>
      </c>
      <c r="AG195" s="24">
        <f t="shared" si="189"/>
        <v>3.6416225043932591</v>
      </c>
      <c r="AH195" s="25">
        <f t="shared" si="189"/>
        <v>3.7756960882173947</v>
      </c>
    </row>
    <row r="196" spans="1:34" x14ac:dyDescent="0.55000000000000004">
      <c r="A196" s="8">
        <v>24</v>
      </c>
      <c r="B196" s="5" t="s">
        <v>2</v>
      </c>
      <c r="C196">
        <v>348.33920000000001</v>
      </c>
      <c r="D196">
        <v>431.10950000000003</v>
      </c>
      <c r="E196">
        <v>542.19870000000003</v>
      </c>
      <c r="F196">
        <v>697.09299999999996</v>
      </c>
      <c r="G196">
        <v>921.43470000000002</v>
      </c>
      <c r="H196" s="1">
        <v>1253.829</v>
      </c>
      <c r="I196">
        <v>161.45500000000001</v>
      </c>
      <c r="J196">
        <v>175.97069999999999</v>
      </c>
      <c r="K196">
        <v>192.3691</v>
      </c>
      <c r="L196">
        <v>211.3665</v>
      </c>
      <c r="M196">
        <v>233.1585</v>
      </c>
      <c r="N196">
        <v>245.46430000000001</v>
      </c>
      <c r="O196" s="1">
        <v>272.90800000000002</v>
      </c>
      <c r="P196">
        <v>109.6842</v>
      </c>
      <c r="Q196">
        <v>114.35299999999999</v>
      </c>
      <c r="R196">
        <v>119.4376</v>
      </c>
      <c r="S196">
        <v>125.0275</v>
      </c>
      <c r="T196">
        <v>131.17060000000001</v>
      </c>
      <c r="U196">
        <v>137.91900000000001</v>
      </c>
      <c r="V196">
        <v>141.6105</v>
      </c>
      <c r="W196" s="1">
        <v>149.4288</v>
      </c>
      <c r="X196">
        <v>101.84229999999999</v>
      </c>
      <c r="Y196">
        <v>103.0162</v>
      </c>
      <c r="Z196">
        <v>104.5163</v>
      </c>
      <c r="AA196">
        <v>106.33320000000001</v>
      </c>
      <c r="AB196">
        <v>108.46850000000001</v>
      </c>
      <c r="AC196">
        <v>110.9211</v>
      </c>
      <c r="AD196">
        <v>113.7067</v>
      </c>
      <c r="AE196">
        <v>132.99270000000001</v>
      </c>
      <c r="AF196">
        <v>163.68729999999999</v>
      </c>
      <c r="AG196">
        <v>180.4716</v>
      </c>
      <c r="AH196" s="1">
        <v>190.14429999999999</v>
      </c>
    </row>
    <row r="197" spans="1:34" x14ac:dyDescent="0.55000000000000004">
      <c r="A197" s="9">
        <f>A196</f>
        <v>24</v>
      </c>
      <c r="B197" t="s">
        <v>3</v>
      </c>
      <c r="C197">
        <v>22.355969999999999</v>
      </c>
      <c r="D197">
        <v>157.04689999999999</v>
      </c>
      <c r="E197">
        <v>306.74509999999998</v>
      </c>
      <c r="F197">
        <v>474.5428</v>
      </c>
      <c r="G197">
        <v>661.34929999999997</v>
      </c>
      <c r="H197" s="1">
        <v>851.45510000000002</v>
      </c>
      <c r="I197">
        <v>-34.551609999999997</v>
      </c>
      <c r="J197">
        <v>-0.2058246</v>
      </c>
      <c r="K197">
        <v>35.477269999999997</v>
      </c>
      <c r="L197">
        <v>73.279139999999998</v>
      </c>
      <c r="M197">
        <v>112.7363</v>
      </c>
      <c r="N197">
        <v>133.61779999999999</v>
      </c>
      <c r="O197" s="1">
        <v>176.69980000000001</v>
      </c>
      <c r="P197">
        <v>-51.140050000000002</v>
      </c>
      <c r="Q197">
        <v>-30.713349999999998</v>
      </c>
      <c r="R197">
        <v>-9.8400160000000003</v>
      </c>
      <c r="S197">
        <v>11.386990000000001</v>
      </c>
      <c r="T197">
        <v>33.013069999999999</v>
      </c>
      <c r="U197">
        <v>55.108750000000001</v>
      </c>
      <c r="V197">
        <v>66.354470000000006</v>
      </c>
      <c r="W197" s="1">
        <v>89.286270000000002</v>
      </c>
      <c r="X197">
        <v>-64.294529999999995</v>
      </c>
      <c r="Y197">
        <v>-44.216250000000002</v>
      </c>
      <c r="Z197">
        <v>-24.47316</v>
      </c>
      <c r="AA197">
        <v>-4.7353810000000003</v>
      </c>
      <c r="AB197">
        <v>14.90019</v>
      </c>
      <c r="AC197">
        <v>34.577129999999997</v>
      </c>
      <c r="AD197">
        <v>54.118160000000003</v>
      </c>
      <c r="AE197">
        <v>153.64089999999999</v>
      </c>
      <c r="AF197">
        <v>259.86509999999998</v>
      </c>
      <c r="AG197">
        <v>305.69589999999999</v>
      </c>
      <c r="AH197" s="1">
        <v>329.61810000000003</v>
      </c>
    </row>
    <row r="198" spans="1:34" x14ac:dyDescent="0.55000000000000004">
      <c r="A198" s="34">
        <f>A197/180</f>
        <v>0.13333333333333333</v>
      </c>
      <c r="B198" t="s">
        <v>4</v>
      </c>
      <c r="C198" s="19">
        <f t="shared" ref="C198" si="190">SQRT(SUMSQ(C196,C197))</f>
        <v>349.05585176484419</v>
      </c>
      <c r="D198" s="20">
        <f t="shared" ref="D198:AH198" si="191">SQRT(SUMSQ(D196,D197))</f>
        <v>458.82363691276851</v>
      </c>
      <c r="E198" s="20">
        <f t="shared" si="191"/>
        <v>622.95424122137581</v>
      </c>
      <c r="F198" s="20">
        <f t="shared" si="191"/>
        <v>843.2849575800816</v>
      </c>
      <c r="G198" s="20">
        <f t="shared" si="191"/>
        <v>1134.2066844162839</v>
      </c>
      <c r="H198" s="21">
        <f t="shared" si="191"/>
        <v>1515.6064622971921</v>
      </c>
      <c r="I198" s="20">
        <f t="shared" si="191"/>
        <v>165.11066221959169</v>
      </c>
      <c r="J198" s="20">
        <f t="shared" si="191"/>
        <v>175.97082037160581</v>
      </c>
      <c r="K198" s="20">
        <f t="shared" si="191"/>
        <v>195.61315733217666</v>
      </c>
      <c r="L198" s="20">
        <f t="shared" si="191"/>
        <v>223.70880555174756</v>
      </c>
      <c r="M198" s="20">
        <f t="shared" si="191"/>
        <v>258.98331888355278</v>
      </c>
      <c r="N198" s="20">
        <f t="shared" si="191"/>
        <v>279.47529238079346</v>
      </c>
      <c r="O198" s="21">
        <f t="shared" si="191"/>
        <v>325.11781831213131</v>
      </c>
      <c r="P198" s="20">
        <f t="shared" si="191"/>
        <v>121.02036375603281</v>
      </c>
      <c r="Q198" s="20">
        <f t="shared" si="191"/>
        <v>118.4057366736194</v>
      </c>
      <c r="R198" s="20">
        <f t="shared" si="191"/>
        <v>119.84225552216654</v>
      </c>
      <c r="S198" s="20">
        <f t="shared" si="191"/>
        <v>125.54496922421903</v>
      </c>
      <c r="T198" s="20">
        <f t="shared" si="191"/>
        <v>135.26118842885015</v>
      </c>
      <c r="U198" s="20">
        <f t="shared" si="191"/>
        <v>148.52146271688312</v>
      </c>
      <c r="V198" s="20">
        <f t="shared" si="191"/>
        <v>156.38557925598801</v>
      </c>
      <c r="W198" s="21">
        <f t="shared" si="191"/>
        <v>174.0718365501809</v>
      </c>
      <c r="X198" s="20">
        <f t="shared" si="191"/>
        <v>120.43936506479473</v>
      </c>
      <c r="Y198" s="20">
        <f t="shared" si="191"/>
        <v>112.10447906530095</v>
      </c>
      <c r="Z198" s="20">
        <f t="shared" si="191"/>
        <v>107.34333945837348</v>
      </c>
      <c r="AA198" s="20">
        <f t="shared" si="191"/>
        <v>106.43858912751128</v>
      </c>
      <c r="AB198" s="20">
        <f t="shared" si="191"/>
        <v>109.48712780179277</v>
      </c>
      <c r="AC198" s="20">
        <f t="shared" si="191"/>
        <v>116.18549110903176</v>
      </c>
      <c r="AD198" s="20">
        <f t="shared" si="191"/>
        <v>125.92850696595906</v>
      </c>
      <c r="AE198" s="20">
        <f t="shared" si="191"/>
        <v>203.20576863391452</v>
      </c>
      <c r="AF198" s="20">
        <f t="shared" si="191"/>
        <v>307.12115260805462</v>
      </c>
      <c r="AG198" s="20">
        <f t="shared" si="191"/>
        <v>354.9929318780446</v>
      </c>
      <c r="AH198" s="21">
        <f t="shared" si="191"/>
        <v>380.52982362766261</v>
      </c>
    </row>
    <row r="199" spans="1:34" x14ac:dyDescent="0.55000000000000004">
      <c r="A199" s="9">
        <v>13.128500000000001</v>
      </c>
      <c r="B199" t="s">
        <v>5</v>
      </c>
      <c r="C199" s="22">
        <f>(1+SQRT(SUMSQ((C196-$C$2),C197)/(SUMSQ((C196+$C$2),C197))))/(1-SQRT(SUMSQ((C196-$C$2),C197)/(SUMSQ((C196+$C$2),C197))))</f>
        <v>6.9960806361898245</v>
      </c>
      <c r="D199" s="4">
        <f t="shared" ref="D199:AH199" si="192">(1+SQRT(SUMSQ((D196-$C$2),D197)/(SUMSQ((D196+$C$2),D197))))/(1-SQRT(SUMSQ((D196-$C$2),D197)/(SUMSQ((D196+$C$2),D197))))</f>
        <v>9.7801194551061688</v>
      </c>
      <c r="E199" s="4">
        <f t="shared" si="192"/>
        <v>14.337220233405432</v>
      </c>
      <c r="F199" s="4">
        <f t="shared" si="192"/>
        <v>20.425483833319195</v>
      </c>
      <c r="G199" s="4">
        <f t="shared" si="192"/>
        <v>27.940686212387341</v>
      </c>
      <c r="H199" s="13">
        <f t="shared" si="192"/>
        <v>36.653364393847639</v>
      </c>
      <c r="I199" s="4">
        <f t="shared" si="192"/>
        <v>3.3918405511348522</v>
      </c>
      <c r="J199" s="4">
        <f t="shared" si="192"/>
        <v>3.5194192377309634</v>
      </c>
      <c r="K199" s="4">
        <f t="shared" si="192"/>
        <v>3.9873631259369695</v>
      </c>
      <c r="L199" s="4">
        <f t="shared" si="192"/>
        <v>4.7619962550500903</v>
      </c>
      <c r="M199" s="4">
        <f t="shared" si="192"/>
        <v>5.7952619421542435</v>
      </c>
      <c r="N199" s="4">
        <f t="shared" si="192"/>
        <v>6.4117063443527149</v>
      </c>
      <c r="O199" s="13">
        <f t="shared" si="192"/>
        <v>7.8013460486212365</v>
      </c>
      <c r="P199" s="4">
        <f t="shared" si="192"/>
        <v>2.7647164495834273</v>
      </c>
      <c r="Q199" s="4">
        <f t="shared" si="192"/>
        <v>2.4872311652805639</v>
      </c>
      <c r="R199" s="4">
        <f t="shared" si="192"/>
        <v>2.4083768731016946</v>
      </c>
      <c r="S199" s="4">
        <f t="shared" si="192"/>
        <v>2.5251945276424959</v>
      </c>
      <c r="T199" s="4">
        <f t="shared" si="192"/>
        <v>2.815606580699062</v>
      </c>
      <c r="U199" s="4">
        <f t="shared" si="192"/>
        <v>3.2539969721714739</v>
      </c>
      <c r="V199" s="4">
        <f t="shared" si="192"/>
        <v>3.5233010613592017</v>
      </c>
      <c r="W199" s="13">
        <f t="shared" si="192"/>
        <v>4.1491731894764365</v>
      </c>
      <c r="X199" s="4">
        <f t="shared" si="192"/>
        <v>3.0070508945628909</v>
      </c>
      <c r="Y199" s="4">
        <f t="shared" si="192"/>
        <v>2.5299934759706195</v>
      </c>
      <c r="Z199" s="4">
        <f t="shared" si="192"/>
        <v>2.2361300326218259</v>
      </c>
      <c r="AA199" s="4">
        <f t="shared" si="192"/>
        <v>2.1320750347223609</v>
      </c>
      <c r="AB199" s="4">
        <f t="shared" si="192"/>
        <v>2.2210277389718036</v>
      </c>
      <c r="AC199" s="4">
        <f t="shared" si="192"/>
        <v>2.4818384227267614</v>
      </c>
      <c r="AD199" s="4">
        <f t="shared" si="192"/>
        <v>2.8820297304890103</v>
      </c>
      <c r="AE199" s="4">
        <f t="shared" si="192"/>
        <v>6.4301962614018882</v>
      </c>
      <c r="AF199" s="4">
        <f t="shared" si="192"/>
        <v>11.745147350165166</v>
      </c>
      <c r="AG199" s="4">
        <f t="shared" si="192"/>
        <v>14.172121069511789</v>
      </c>
      <c r="AH199" s="13">
        <f t="shared" si="192"/>
        <v>15.428993152402702</v>
      </c>
    </row>
    <row r="200" spans="1:34" x14ac:dyDescent="0.55000000000000004">
      <c r="A200" s="9">
        <f t="shared" ref="A200:A203" si="193">A199</f>
        <v>13.128500000000001</v>
      </c>
      <c r="B200" t="s">
        <v>6</v>
      </c>
      <c r="C200" s="22">
        <f>(1+SQRT(SUMSQ((C196-$D$2),C197)/(SUMSQ((C196+$D$2),C197))))/(1-SQRT(SUMSQ((C196-$D$2),C197)/(SUMSQ((C196+$D$2),C197))))</f>
        <v>3.4990221516116842</v>
      </c>
      <c r="D200" s="4">
        <f t="shared" ref="D200:AH200" si="194">(1+SQRT(SUMSQ((D196-$D$2),D197)/(SUMSQ((D196+$D$2),D197))))/(1-SQRT(SUMSQ((D196-$D$2),D197)/(SUMSQ((D196+$D$2),D197))))</f>
        <v>4.9115519357133994</v>
      </c>
      <c r="E200" s="4">
        <f t="shared" si="194"/>
        <v>7.2029785981979986</v>
      </c>
      <c r="F200" s="4">
        <f t="shared" si="194"/>
        <v>10.247223391659187</v>
      </c>
      <c r="G200" s="4">
        <f t="shared" si="194"/>
        <v>13.998195183628312</v>
      </c>
      <c r="H200" s="13">
        <f t="shared" si="194"/>
        <v>18.345631388937349</v>
      </c>
      <c r="I200" s="4">
        <f t="shared" si="194"/>
        <v>1.7297355198869495</v>
      </c>
      <c r="J200" s="4">
        <f t="shared" si="194"/>
        <v>1.7597105557023605</v>
      </c>
      <c r="K200" s="4">
        <f t="shared" si="194"/>
        <v>2.0119141114513135</v>
      </c>
      <c r="L200" s="4">
        <f t="shared" si="194"/>
        <v>2.4291661101967206</v>
      </c>
      <c r="M200" s="4">
        <f t="shared" si="194"/>
        <v>2.9687340241011477</v>
      </c>
      <c r="N200" s="4">
        <f t="shared" si="194"/>
        <v>3.2849613628971133</v>
      </c>
      <c r="O200" s="13">
        <f t="shared" si="194"/>
        <v>3.9888858453551963</v>
      </c>
      <c r="P200" s="4">
        <f t="shared" si="194"/>
        <v>1.6355894977474403</v>
      </c>
      <c r="Q200" s="4">
        <f t="shared" si="194"/>
        <v>1.3712384041330079</v>
      </c>
      <c r="R200" s="4">
        <f t="shared" si="194"/>
        <v>1.2202070611982125</v>
      </c>
      <c r="S200" s="4">
        <f t="shared" si="194"/>
        <v>1.277992848116335</v>
      </c>
      <c r="T200" s="4">
        <f t="shared" si="194"/>
        <v>1.4827258968556152</v>
      </c>
      <c r="U200" s="4">
        <f t="shared" si="194"/>
        <v>1.7544854259375846</v>
      </c>
      <c r="V200" s="4">
        <f t="shared" si="194"/>
        <v>1.9094825567792355</v>
      </c>
      <c r="W200" s="13">
        <f t="shared" si="194"/>
        <v>2.2531882517057924</v>
      </c>
      <c r="X200" s="4">
        <f t="shared" si="194"/>
        <v>1.8720643420672076</v>
      </c>
      <c r="Y200" s="4">
        <f t="shared" si="194"/>
        <v>1.5422728297611126</v>
      </c>
      <c r="Z200" s="4">
        <f t="shared" si="194"/>
        <v>1.2748526485655283</v>
      </c>
      <c r="AA200" s="4">
        <f t="shared" si="194"/>
        <v>1.0796836729568124</v>
      </c>
      <c r="AB200" s="4">
        <f t="shared" si="194"/>
        <v>1.1786556075445263</v>
      </c>
      <c r="AC200" s="4">
        <f t="shared" si="194"/>
        <v>1.4086288632340624</v>
      </c>
      <c r="AD200" s="4">
        <f t="shared" si="194"/>
        <v>1.6782293234183745</v>
      </c>
      <c r="AE200" s="4">
        <f t="shared" si="194"/>
        <v>3.5772528636035341</v>
      </c>
      <c r="AF200" s="4">
        <f t="shared" si="194"/>
        <v>6.2123658869755909</v>
      </c>
      <c r="AG200" s="4">
        <f t="shared" si="194"/>
        <v>7.4018169586201639</v>
      </c>
      <c r="AH200" s="13">
        <f t="shared" si="194"/>
        <v>8.0165992006567457</v>
      </c>
    </row>
    <row r="201" spans="1:34" x14ac:dyDescent="0.55000000000000004">
      <c r="A201" s="9">
        <f t="shared" si="193"/>
        <v>13.128500000000001</v>
      </c>
      <c r="B201" t="s">
        <v>7</v>
      </c>
      <c r="C201" s="22">
        <f>(1+SQRT(SUMSQ((C196-$E$2),C197)/(SUMSQ((C196+$E$2),C197))))/(1-SQRT(SUMSQ((C196-$E$2),C197)/(SUMSQ((C196+$E$2),C197))))</f>
        <v>2.3339905222137367</v>
      </c>
      <c r="D201" s="4">
        <f t="shared" ref="D201:AH201" si="195">(1+SQRT(SUMSQ((D196-$E$2),D197)/(SUMSQ((D196+$E$2),D197))))/(1-SQRT(SUMSQ((D196-$E$2),D197)/(SUMSQ((D196+$E$2),D197))))</f>
        <v>3.3004093534784951</v>
      </c>
      <c r="E201" s="4">
        <f t="shared" si="195"/>
        <v>4.8416960328285095</v>
      </c>
      <c r="F201" s="4">
        <f t="shared" si="195"/>
        <v>6.870535542066774</v>
      </c>
      <c r="G201" s="4">
        <f t="shared" si="195"/>
        <v>9.3633951165259752</v>
      </c>
      <c r="H201" s="13">
        <f t="shared" si="195"/>
        <v>12.251601279097383</v>
      </c>
      <c r="I201" s="4">
        <f t="shared" si="195"/>
        <v>1.2628564225213332</v>
      </c>
      <c r="J201" s="4">
        <f t="shared" si="195"/>
        <v>1.1731438705077553</v>
      </c>
      <c r="K201" s="4">
        <f t="shared" si="195"/>
        <v>1.3825066717275425</v>
      </c>
      <c r="L201" s="4">
        <f t="shared" si="195"/>
        <v>1.6998643205418285</v>
      </c>
      <c r="M201" s="4">
        <f t="shared" si="195"/>
        <v>2.0804682676923898</v>
      </c>
      <c r="N201" s="4">
        <f t="shared" si="195"/>
        <v>2.2970759080019731</v>
      </c>
      <c r="O201" s="13">
        <f t="shared" si="195"/>
        <v>2.7708401124878579</v>
      </c>
      <c r="P201" s="4">
        <f t="shared" si="195"/>
        <v>1.6526679678002587</v>
      </c>
      <c r="Q201" s="4">
        <f t="shared" si="195"/>
        <v>1.4295583353637782</v>
      </c>
      <c r="R201" s="4">
        <f t="shared" si="195"/>
        <v>1.2703670842856902</v>
      </c>
      <c r="S201" s="4">
        <f t="shared" si="195"/>
        <v>1.221503085122785</v>
      </c>
      <c r="T201" s="4">
        <f t="shared" si="195"/>
        <v>1.3101256599978208</v>
      </c>
      <c r="U201" s="4">
        <f t="shared" si="195"/>
        <v>1.4766430678432438</v>
      </c>
      <c r="V201" s="4">
        <f t="shared" si="195"/>
        <v>1.5761237556274537</v>
      </c>
      <c r="W201" s="13">
        <f t="shared" si="195"/>
        <v>1.8001825047464299</v>
      </c>
      <c r="X201" s="4">
        <f t="shared" si="195"/>
        <v>1.8945981551403726</v>
      </c>
      <c r="Y201" s="4">
        <f t="shared" si="195"/>
        <v>1.6708980619128242</v>
      </c>
      <c r="Z201" s="4">
        <f t="shared" si="195"/>
        <v>1.506270388296296</v>
      </c>
      <c r="AA201" s="4">
        <f t="shared" si="195"/>
        <v>1.4134804165565158</v>
      </c>
      <c r="AB201" s="4">
        <f t="shared" si="195"/>
        <v>1.4108825583681577</v>
      </c>
      <c r="AC201" s="4">
        <f t="shared" si="195"/>
        <v>1.4945435303851031</v>
      </c>
      <c r="AD201" s="4">
        <f t="shared" si="195"/>
        <v>1.6387056032113021</v>
      </c>
      <c r="AE201" s="4">
        <f t="shared" si="195"/>
        <v>2.8464887884438612</v>
      </c>
      <c r="AF201" s="4">
        <f t="shared" si="195"/>
        <v>4.5376105881417068</v>
      </c>
      <c r="AG201" s="4">
        <f t="shared" si="195"/>
        <v>5.2976010995228542</v>
      </c>
      <c r="AH201" s="13">
        <f t="shared" si="195"/>
        <v>5.6900794202362057</v>
      </c>
    </row>
    <row r="202" spans="1:34" x14ac:dyDescent="0.55000000000000004">
      <c r="A202" s="9">
        <f t="shared" si="193"/>
        <v>13.128500000000001</v>
      </c>
      <c r="B202" t="s">
        <v>8</v>
      </c>
      <c r="C202" s="22">
        <f>(1+SQRT(SUMSQ((C196-$F$2),C197)/(SUMSQ((C196+$F$2),C197))))/(1-SQRT(SUMSQ((C196-$F$2),C197)/(SUMSQ((C196+$F$2),C197))))</f>
        <v>1.7523657864613571</v>
      </c>
      <c r="D202" s="4">
        <f t="shared" ref="D202:AH202" si="196">(1+SQRT(SUMSQ((D196-$F$2),D197)/(SUMSQ((D196+$F$2),D197))))/(1-SQRT(SUMSQ((D196-$F$2),D197)/(SUMSQ((D196+$F$2),D197))))</f>
        <v>2.506563666081254</v>
      </c>
      <c r="E202" s="4">
        <f t="shared" si="196"/>
        <v>3.6754833099589534</v>
      </c>
      <c r="F202" s="4">
        <f t="shared" si="196"/>
        <v>5.1950954808816761</v>
      </c>
      <c r="G202" s="4">
        <f t="shared" si="196"/>
        <v>7.0558803376505432</v>
      </c>
      <c r="H202" s="13">
        <f t="shared" si="196"/>
        <v>9.2111394766594401</v>
      </c>
      <c r="I202" s="4">
        <f t="shared" si="196"/>
        <v>1.3325267569983952</v>
      </c>
      <c r="J202" s="4">
        <f t="shared" si="196"/>
        <v>1.1365581760281835</v>
      </c>
      <c r="K202" s="4">
        <f t="shared" si="196"/>
        <v>1.2029107514388295</v>
      </c>
      <c r="L202" s="4">
        <f t="shared" si="196"/>
        <v>1.4315290519412414</v>
      </c>
      <c r="M202" s="4">
        <f t="shared" si="196"/>
        <v>1.7120242999002822</v>
      </c>
      <c r="N202" s="4">
        <f t="shared" si="196"/>
        <v>1.87142378857312</v>
      </c>
      <c r="O202" s="13">
        <f t="shared" si="196"/>
        <v>2.2187158122666912</v>
      </c>
      <c r="P202" s="4">
        <f t="shared" si="196"/>
        <v>1.9880526508966823</v>
      </c>
      <c r="Q202" s="4">
        <f t="shared" si="196"/>
        <v>1.8092724671972609</v>
      </c>
      <c r="R202" s="4">
        <f t="shared" si="196"/>
        <v>1.6808018341201099</v>
      </c>
      <c r="S202" s="4">
        <f t="shared" si="196"/>
        <v>1.6081311481506997</v>
      </c>
      <c r="T202" s="4">
        <f t="shared" si="196"/>
        <v>1.5952790500650027</v>
      </c>
      <c r="U202" s="4">
        <f t="shared" si="196"/>
        <v>1.6401040263313287</v>
      </c>
      <c r="V202" s="4">
        <f t="shared" si="196"/>
        <v>1.6809254176609623</v>
      </c>
      <c r="W202" s="13">
        <f t="shared" si="196"/>
        <v>1.7953210083891</v>
      </c>
      <c r="X202" s="4">
        <f t="shared" si="196"/>
        <v>2.2269346578124991</v>
      </c>
      <c r="Y202" s="4">
        <f t="shared" si="196"/>
        <v>2.0678119686484968</v>
      </c>
      <c r="Z202" s="4">
        <f t="shared" si="196"/>
        <v>1.9526998858666373</v>
      </c>
      <c r="AA202" s="4">
        <f t="shared" si="196"/>
        <v>1.8823495609749965</v>
      </c>
      <c r="AB202" s="4">
        <f t="shared" si="196"/>
        <v>1.8583051347995072</v>
      </c>
      <c r="AC202" s="4">
        <f t="shared" si="196"/>
        <v>1.8795358813394614</v>
      </c>
      <c r="AD202" s="4">
        <f t="shared" si="196"/>
        <v>1.9410447194973732</v>
      </c>
      <c r="AE202" s="4">
        <f t="shared" si="196"/>
        <v>2.6836536155904263</v>
      </c>
      <c r="AF202" s="4">
        <f t="shared" si="196"/>
        <v>3.8428236816299086</v>
      </c>
      <c r="AG202" s="4">
        <f t="shared" si="196"/>
        <v>4.3708254292338822</v>
      </c>
      <c r="AH202" s="13">
        <f t="shared" si="196"/>
        <v>4.6442234940649803</v>
      </c>
    </row>
    <row r="203" spans="1:34" x14ac:dyDescent="0.55000000000000004">
      <c r="A203" s="9">
        <f t="shared" si="193"/>
        <v>13.128500000000001</v>
      </c>
      <c r="B203" t="s">
        <v>9</v>
      </c>
      <c r="C203" s="23">
        <f>(1+SQRT(SUMSQ((C196-$G$2),C197)/(SUMSQ((C196+$G$2),C197))))/(1-SQRT(SUMSQ((C196-$G$2),C197)/(SUMSQ((C196+$G$2),C197))))</f>
        <v>1.1788800574055349</v>
      </c>
      <c r="D203" s="24">
        <f t="shared" ref="D203:AH203" si="197">(1+SQRT(SUMSQ((D196-$G$2),D197)/(SUMSQ((D196+$G$2),D197))))/(1-SQRT(SUMSQ((D196-$G$2),D197)/(SUMSQ((D196+$G$2),D197))))</f>
        <v>1.7532364949431705</v>
      </c>
      <c r="E203" s="24">
        <f t="shared" si="197"/>
        <v>2.5463803183385019</v>
      </c>
      <c r="F203" s="24">
        <f t="shared" si="197"/>
        <v>3.5490453767446133</v>
      </c>
      <c r="G203" s="24">
        <f t="shared" si="197"/>
        <v>4.7696211572130434</v>
      </c>
      <c r="H203" s="25">
        <f t="shared" si="197"/>
        <v>6.1843638197119271</v>
      </c>
      <c r="I203" s="24">
        <f t="shared" si="197"/>
        <v>1.8925438561364218</v>
      </c>
      <c r="J203" s="24">
        <f t="shared" si="197"/>
        <v>1.7048304932792531</v>
      </c>
      <c r="K203" s="24">
        <f t="shared" si="197"/>
        <v>1.5959594045911709</v>
      </c>
      <c r="L203" s="24">
        <f t="shared" si="197"/>
        <v>1.5727433322680275</v>
      </c>
      <c r="M203" s="24">
        <f t="shared" si="197"/>
        <v>1.6333256459899748</v>
      </c>
      <c r="N203" s="24">
        <f t="shared" si="197"/>
        <v>1.6917228584592907</v>
      </c>
      <c r="O203" s="25">
        <f t="shared" si="197"/>
        <v>1.8496946230601732</v>
      </c>
      <c r="P203" s="24">
        <f t="shared" si="197"/>
        <v>2.8264135993858477</v>
      </c>
      <c r="Q203" s="24">
        <f t="shared" si="197"/>
        <v>2.6555608337032091</v>
      </c>
      <c r="R203" s="24">
        <f t="shared" si="197"/>
        <v>2.5149823375633473</v>
      </c>
      <c r="S203" s="24">
        <f t="shared" si="197"/>
        <v>2.4036541539957139</v>
      </c>
      <c r="T203" s="24">
        <f t="shared" si="197"/>
        <v>2.3212213221877169</v>
      </c>
      <c r="U203" s="24">
        <f t="shared" si="197"/>
        <v>2.2672584099852395</v>
      </c>
      <c r="V203" s="24">
        <f t="shared" si="197"/>
        <v>2.2496468739905771</v>
      </c>
      <c r="W203" s="25">
        <f t="shared" si="197"/>
        <v>2.2364343751622138</v>
      </c>
      <c r="X203" s="24">
        <f t="shared" si="197"/>
        <v>3.0976835090748498</v>
      </c>
      <c r="Y203" s="24">
        <f t="shared" si="197"/>
        <v>2.9836520849837562</v>
      </c>
      <c r="Z203" s="24">
        <f t="shared" si="197"/>
        <v>2.8920837067053617</v>
      </c>
      <c r="AA203" s="24">
        <f t="shared" si="197"/>
        <v>2.8221240612640885</v>
      </c>
      <c r="AB203" s="24">
        <f t="shared" si="197"/>
        <v>2.7736253749437974</v>
      </c>
      <c r="AC203" s="24">
        <f t="shared" si="197"/>
        <v>2.7461439942447816</v>
      </c>
      <c r="AD203" s="24">
        <f t="shared" si="197"/>
        <v>2.7380193775854207</v>
      </c>
      <c r="AE203" s="24">
        <f t="shared" si="197"/>
        <v>2.9519640704763463</v>
      </c>
      <c r="AF203" s="24">
        <f t="shared" si="197"/>
        <v>3.4649643110526838</v>
      </c>
      <c r="AG203" s="24">
        <f t="shared" si="197"/>
        <v>3.7211848380991381</v>
      </c>
      <c r="AH203" s="25">
        <f t="shared" si="197"/>
        <v>3.8569516671412973</v>
      </c>
    </row>
    <row r="204" spans="1:34" x14ac:dyDescent="0.55000000000000004">
      <c r="A204" s="8">
        <v>25</v>
      </c>
      <c r="B204" s="5" t="s">
        <v>2</v>
      </c>
      <c r="C204">
        <v>323.26069999999999</v>
      </c>
      <c r="D204">
        <v>396.26659999999998</v>
      </c>
      <c r="E204">
        <v>492.93349999999998</v>
      </c>
      <c r="F204">
        <v>625.73299999999995</v>
      </c>
      <c r="G204">
        <v>815.00120000000004</v>
      </c>
      <c r="H204" s="1">
        <v>1091.472</v>
      </c>
      <c r="I204">
        <v>153.08539999999999</v>
      </c>
      <c r="J204">
        <v>166.1506</v>
      </c>
      <c r="K204">
        <v>180.82429999999999</v>
      </c>
      <c r="L204">
        <v>197.71950000000001</v>
      </c>
      <c r="M204">
        <v>216.97479999999999</v>
      </c>
      <c r="N204">
        <v>227.78659999999999</v>
      </c>
      <c r="O204" s="1">
        <v>251.76339999999999</v>
      </c>
      <c r="P204">
        <v>107.45440000000001</v>
      </c>
      <c r="Q204">
        <v>111.67529999999999</v>
      </c>
      <c r="R204">
        <v>116.2572</v>
      </c>
      <c r="S204">
        <v>121.2919</v>
      </c>
      <c r="T204">
        <v>126.81270000000001</v>
      </c>
      <c r="U204">
        <v>132.8579</v>
      </c>
      <c r="V204">
        <v>136.16300000000001</v>
      </c>
      <c r="W204" s="1">
        <v>143.13200000000001</v>
      </c>
      <c r="X204">
        <v>105.3275</v>
      </c>
      <c r="Y204">
        <v>106.13330000000001</v>
      </c>
      <c r="Z204">
        <v>107.2885</v>
      </c>
      <c r="AA204">
        <v>108.76860000000001</v>
      </c>
      <c r="AB204">
        <v>110.5744</v>
      </c>
      <c r="AC204">
        <v>112.6953</v>
      </c>
      <c r="AD204">
        <v>115.1481</v>
      </c>
      <c r="AE204">
        <v>132.48519999999999</v>
      </c>
      <c r="AF204">
        <v>160.0471</v>
      </c>
      <c r="AG204">
        <v>174.91239999999999</v>
      </c>
      <c r="AH204" s="1">
        <v>183.40809999999999</v>
      </c>
    </row>
    <row r="205" spans="1:34" x14ac:dyDescent="0.55000000000000004">
      <c r="A205" s="9">
        <f>A204</f>
        <v>25</v>
      </c>
      <c r="B205" t="s">
        <v>3</v>
      </c>
      <c r="C205">
        <v>24.55856</v>
      </c>
      <c r="D205">
        <v>151.01609999999999</v>
      </c>
      <c r="E205">
        <v>291.27449999999999</v>
      </c>
      <c r="F205">
        <v>448.86610000000002</v>
      </c>
      <c r="G205">
        <v>626.61109999999996</v>
      </c>
      <c r="H205" s="1">
        <v>815.90570000000002</v>
      </c>
      <c r="I205">
        <v>-31.30649</v>
      </c>
      <c r="J205">
        <v>1.473989</v>
      </c>
      <c r="K205">
        <v>35.431550000000001</v>
      </c>
      <c r="L205">
        <v>71.302009999999996</v>
      </c>
      <c r="M205">
        <v>108.6425</v>
      </c>
      <c r="N205">
        <v>128.3639</v>
      </c>
      <c r="O205" s="1">
        <v>168.98599999999999</v>
      </c>
      <c r="P205">
        <v>-49.126710000000003</v>
      </c>
      <c r="Q205">
        <v>-29.064979999999998</v>
      </c>
      <c r="R205">
        <v>-8.6278249999999996</v>
      </c>
      <c r="S205">
        <v>12.089779999999999</v>
      </c>
      <c r="T205">
        <v>33.129539999999999</v>
      </c>
      <c r="U205">
        <v>54.554929999999999</v>
      </c>
      <c r="V205">
        <v>65.434560000000005</v>
      </c>
      <c r="W205" s="1">
        <v>87.558880000000002</v>
      </c>
      <c r="X205">
        <v>-65.283540000000002</v>
      </c>
      <c r="Y205">
        <v>-44.549289999999999</v>
      </c>
      <c r="Z205">
        <v>-24.237580000000001</v>
      </c>
      <c r="AA205">
        <v>-4.0072140000000003</v>
      </c>
      <c r="AB205">
        <v>16.043299999999999</v>
      </c>
      <c r="AC205">
        <v>36.060690000000001</v>
      </c>
      <c r="AD205">
        <v>55.865319999999997</v>
      </c>
      <c r="AE205">
        <v>155.5712</v>
      </c>
      <c r="AF205">
        <v>259.82569999999998</v>
      </c>
      <c r="AG205">
        <v>304.11059999999998</v>
      </c>
      <c r="AH205" s="1">
        <v>327.06810000000002</v>
      </c>
    </row>
    <row r="206" spans="1:34" x14ac:dyDescent="0.55000000000000004">
      <c r="A206" s="34">
        <f>A205/180</f>
        <v>0.1388888888888889</v>
      </c>
      <c r="B206" t="s">
        <v>4</v>
      </c>
      <c r="C206" s="19">
        <f t="shared" ref="C206" si="198">SQRT(SUMSQ(C204,C205))</f>
        <v>324.19223160613149</v>
      </c>
      <c r="D206" s="20">
        <f t="shared" ref="D206:AH206" si="199">SQRT(SUMSQ(D204,D205))</f>
        <v>424.06730684499837</v>
      </c>
      <c r="E206" s="20">
        <f t="shared" si="199"/>
        <v>572.55940283301607</v>
      </c>
      <c r="F206" s="20">
        <f t="shared" si="199"/>
        <v>770.07958226290486</v>
      </c>
      <c r="G206" s="20">
        <f t="shared" si="199"/>
        <v>1028.0410627230071</v>
      </c>
      <c r="H206" s="21">
        <f t="shared" si="199"/>
        <v>1362.7227297130146</v>
      </c>
      <c r="I206" s="20">
        <f t="shared" si="199"/>
        <v>156.25375518457182</v>
      </c>
      <c r="J206" s="20">
        <f t="shared" si="199"/>
        <v>166.15713804688656</v>
      </c>
      <c r="K206" s="20">
        <f t="shared" si="199"/>
        <v>184.26291598119383</v>
      </c>
      <c r="L206" s="20">
        <f t="shared" si="199"/>
        <v>210.18319940064217</v>
      </c>
      <c r="M206" s="20">
        <f t="shared" si="199"/>
        <v>242.65460358561094</v>
      </c>
      <c r="N206" s="20">
        <f t="shared" si="199"/>
        <v>261.46515248263967</v>
      </c>
      <c r="O206" s="21">
        <f t="shared" si="199"/>
        <v>303.21787179445738</v>
      </c>
      <c r="P206" s="20">
        <f t="shared" si="199"/>
        <v>118.15194333900777</v>
      </c>
      <c r="Q206" s="20">
        <f t="shared" si="199"/>
        <v>115.39560516973945</v>
      </c>
      <c r="R206" s="20">
        <f t="shared" si="199"/>
        <v>116.5769098752863</v>
      </c>
      <c r="S206" s="20">
        <f t="shared" si="199"/>
        <v>121.89293575125016</v>
      </c>
      <c r="T206" s="20">
        <f t="shared" si="199"/>
        <v>131.06878843531592</v>
      </c>
      <c r="U206" s="20">
        <f t="shared" si="199"/>
        <v>143.62263742082897</v>
      </c>
      <c r="V206" s="20">
        <f t="shared" si="199"/>
        <v>151.06966674813845</v>
      </c>
      <c r="W206" s="21">
        <f t="shared" si="199"/>
        <v>167.78953152939667</v>
      </c>
      <c r="X206" s="20">
        <f t="shared" si="199"/>
        <v>123.91861382044911</v>
      </c>
      <c r="Y206" s="20">
        <f t="shared" si="199"/>
        <v>115.10393828359697</v>
      </c>
      <c r="Z206" s="20">
        <f t="shared" si="199"/>
        <v>109.9921929798038</v>
      </c>
      <c r="AA206" s="20">
        <f t="shared" si="199"/>
        <v>108.84239114426785</v>
      </c>
      <c r="AB206" s="20">
        <f t="shared" si="199"/>
        <v>111.73220399799692</v>
      </c>
      <c r="AC206" s="20">
        <f t="shared" si="199"/>
        <v>118.32414802298852</v>
      </c>
      <c r="AD206" s="20">
        <f t="shared" si="199"/>
        <v>127.98444793142798</v>
      </c>
      <c r="AE206" s="20">
        <f t="shared" si="199"/>
        <v>204.33973301460486</v>
      </c>
      <c r="AF206" s="20">
        <f t="shared" si="199"/>
        <v>305.16301971061301</v>
      </c>
      <c r="AG206" s="20">
        <f t="shared" si="199"/>
        <v>350.82417919254078</v>
      </c>
      <c r="AH206" s="21">
        <f t="shared" si="199"/>
        <v>374.98276384818007</v>
      </c>
    </row>
    <row r="207" spans="1:34" x14ac:dyDescent="0.55000000000000004">
      <c r="A207" s="9">
        <v>13.687200000000001</v>
      </c>
      <c r="B207" t="s">
        <v>5</v>
      </c>
      <c r="C207" s="22">
        <f>(1+SQRT(SUMSQ((C204-$C$2),C205)/(SUMSQ((C204+$C$2),C205))))/(1-SQRT(SUMSQ((C204-$C$2),C205)/(SUMSQ((C204+$C$2),C205))))</f>
        <v>6.5034380498085547</v>
      </c>
      <c r="D207" s="4">
        <f t="shared" ref="D207:AH207" si="200">(1+SQRT(SUMSQ((D204-$C$2),D205)/(SUMSQ((D204+$C$2),D205))))/(1-SQRT(SUMSQ((D204-$C$2),D205)/(SUMSQ((D204+$C$2),D205))))</f>
        <v>9.0925660453227071</v>
      </c>
      <c r="E207" s="4">
        <f t="shared" si="200"/>
        <v>13.327353068363369</v>
      </c>
      <c r="F207" s="4">
        <f t="shared" si="200"/>
        <v>18.98171619867043</v>
      </c>
      <c r="G207" s="4">
        <f t="shared" si="200"/>
        <v>25.95820947030829</v>
      </c>
      <c r="H207" s="13">
        <f t="shared" si="200"/>
        <v>34.044120460762016</v>
      </c>
      <c r="I207" s="4">
        <f t="shared" si="200"/>
        <v>3.204286850857875</v>
      </c>
      <c r="J207" s="4">
        <f t="shared" si="200"/>
        <v>3.3232995668032164</v>
      </c>
      <c r="K207" s="4">
        <f t="shared" si="200"/>
        <v>3.7663402080948321</v>
      </c>
      <c r="L207" s="4">
        <f t="shared" si="200"/>
        <v>4.4992771079252378</v>
      </c>
      <c r="M207" s="4">
        <f t="shared" si="200"/>
        <v>5.4752765483770327</v>
      </c>
      <c r="N207" s="4">
        <f t="shared" si="200"/>
        <v>6.05686423623116</v>
      </c>
      <c r="O207" s="13">
        <f t="shared" si="200"/>
        <v>7.3666200572699685</v>
      </c>
      <c r="P207" s="4">
        <f t="shared" si="200"/>
        <v>2.6921532304534201</v>
      </c>
      <c r="Q207" s="4">
        <f t="shared" si="200"/>
        <v>2.4191562573265819</v>
      </c>
      <c r="R207" s="4">
        <f t="shared" si="200"/>
        <v>2.3408324088944528</v>
      </c>
      <c r="S207" s="4">
        <f t="shared" si="200"/>
        <v>2.4548030158211427</v>
      </c>
      <c r="T207" s="4">
        <f t="shared" si="200"/>
        <v>2.7384691458631742</v>
      </c>
      <c r="U207" s="4">
        <f t="shared" si="200"/>
        <v>3.1656418730508138</v>
      </c>
      <c r="V207" s="4">
        <f t="shared" si="200"/>
        <v>3.4276250579278371</v>
      </c>
      <c r="W207" s="13">
        <f t="shared" si="200"/>
        <v>4.0354191044352419</v>
      </c>
      <c r="X207" s="4">
        <f t="shared" si="200"/>
        <v>3.0641825661057767</v>
      </c>
      <c r="Y207" s="4">
        <f t="shared" si="200"/>
        <v>2.5801938152061901</v>
      </c>
      <c r="Z207" s="4">
        <f t="shared" si="200"/>
        <v>2.2833630618123419</v>
      </c>
      <c r="AA207" s="4">
        <f t="shared" si="200"/>
        <v>2.1791140438296543</v>
      </c>
      <c r="AB207" s="4">
        <f t="shared" si="200"/>
        <v>2.2696255369339982</v>
      </c>
      <c r="AC207" s="4">
        <f t="shared" si="200"/>
        <v>2.5336731905496288</v>
      </c>
      <c r="AD207" s="4">
        <f t="shared" si="200"/>
        <v>2.9390075196429519</v>
      </c>
      <c r="AE207" s="4">
        <f t="shared" si="200"/>
        <v>6.527507095480904</v>
      </c>
      <c r="AF207" s="4">
        <f t="shared" si="200"/>
        <v>11.865261284500841</v>
      </c>
      <c r="AG207" s="4">
        <f t="shared" si="200"/>
        <v>14.288929665996779</v>
      </c>
      <c r="AH207" s="13">
        <f t="shared" si="200"/>
        <v>15.541518032355453</v>
      </c>
    </row>
    <row r="208" spans="1:34" x14ac:dyDescent="0.55000000000000004">
      <c r="A208" s="9">
        <f t="shared" ref="A208:A211" si="201">A207</f>
        <v>13.687200000000001</v>
      </c>
      <c r="B208" t="s">
        <v>6</v>
      </c>
      <c r="C208" s="22">
        <f>(1+SQRT(SUMSQ((C204-$D$2),C205)/(SUMSQ((C204+$D$2),C205))))/(1-SQRT(SUMSQ((C204-$D$2),C205)/(SUMSQ((C204+$D$2),C205))))</f>
        <v>3.2532250365001079</v>
      </c>
      <c r="D208" s="4">
        <f t="shared" ref="D208:AH208" si="202">(1+SQRT(SUMSQ((D204-$D$2),D205)/(SUMSQ((D204+$D$2),D205))))/(1-SQRT(SUMSQ((D204-$D$2),D205)/(SUMSQ((D204+$D$2),D205))))</f>
        <v>4.571807657317537</v>
      </c>
      <c r="E208" s="4">
        <f t="shared" si="202"/>
        <v>6.7041830980242185</v>
      </c>
      <c r="F208" s="4">
        <f t="shared" si="202"/>
        <v>9.5321505451800697</v>
      </c>
      <c r="G208" s="4">
        <f t="shared" si="202"/>
        <v>13.01354787323487</v>
      </c>
      <c r="H208" s="13">
        <f t="shared" si="202"/>
        <v>17.046799559725144</v>
      </c>
      <c r="I208" s="4">
        <f t="shared" si="202"/>
        <v>1.6373723862077816</v>
      </c>
      <c r="J208" s="4">
        <f t="shared" si="202"/>
        <v>1.6617110211797552</v>
      </c>
      <c r="K208" s="4">
        <f t="shared" si="202"/>
        <v>1.9060458980844381</v>
      </c>
      <c r="L208" s="4">
        <f t="shared" si="202"/>
        <v>2.3065436379633777</v>
      </c>
      <c r="M208" s="4">
        <f t="shared" si="202"/>
        <v>2.8200116609455739</v>
      </c>
      <c r="N208" s="4">
        <f t="shared" si="202"/>
        <v>3.1196944087074239</v>
      </c>
      <c r="O208" s="13">
        <f t="shared" si="202"/>
        <v>3.7848728332821509</v>
      </c>
      <c r="P208" s="4">
        <f t="shared" si="202"/>
        <v>1.6078067482794247</v>
      </c>
      <c r="Q208" s="4">
        <f t="shared" si="202"/>
        <v>1.3435607673785024</v>
      </c>
      <c r="R208" s="4">
        <f t="shared" si="202"/>
        <v>1.1858839022445045</v>
      </c>
      <c r="S208" s="4">
        <f t="shared" si="202"/>
        <v>1.2484043208587137</v>
      </c>
      <c r="T208" s="4">
        <f t="shared" si="202"/>
        <v>1.4568108270333857</v>
      </c>
      <c r="U208" s="4">
        <f t="shared" si="202"/>
        <v>1.725857629784725</v>
      </c>
      <c r="V208" s="4">
        <f t="shared" si="202"/>
        <v>1.8780212007189094</v>
      </c>
      <c r="W208" s="13">
        <f t="shared" si="202"/>
        <v>2.213915923564771</v>
      </c>
      <c r="X208" s="4">
        <f t="shared" si="202"/>
        <v>1.8735997710209269</v>
      </c>
      <c r="Y208" s="4">
        <f t="shared" si="202"/>
        <v>1.5420532961681248</v>
      </c>
      <c r="Z208" s="4">
        <f t="shared" si="202"/>
        <v>1.2760193893256138</v>
      </c>
      <c r="AA208" s="4">
        <f t="shared" si="202"/>
        <v>1.0968121735996605</v>
      </c>
      <c r="AB208" s="4">
        <f t="shared" si="202"/>
        <v>1.2001846466855146</v>
      </c>
      <c r="AC208" s="4">
        <f t="shared" si="202"/>
        <v>1.4307612525201383</v>
      </c>
      <c r="AD208" s="4">
        <f t="shared" si="202"/>
        <v>1.7041675691406646</v>
      </c>
      <c r="AE208" s="4">
        <f t="shared" si="202"/>
        <v>3.6310510876385043</v>
      </c>
      <c r="AF208" s="4">
        <f t="shared" si="202"/>
        <v>6.2842546559218739</v>
      </c>
      <c r="AG208" s="4">
        <f t="shared" si="202"/>
        <v>7.4744539868486912</v>
      </c>
      <c r="AH208" s="13">
        <f t="shared" si="202"/>
        <v>8.0882184265431594</v>
      </c>
    </row>
    <row r="209" spans="1:34" x14ac:dyDescent="0.55000000000000004">
      <c r="A209" s="9">
        <f t="shared" si="201"/>
        <v>13.687200000000001</v>
      </c>
      <c r="B209" t="s">
        <v>7</v>
      </c>
      <c r="C209" s="22">
        <f>(1+SQRT(SUMSQ((C204-$E$2),C205)/(SUMSQ((C204+$E$2),C205))))/(1-SQRT(SUMSQ((C204-$E$2),C205)/(SUMSQ((C204+$E$2),C205))))</f>
        <v>2.1708910751466672</v>
      </c>
      <c r="D209" s="4">
        <f t="shared" ref="D209:AH209" si="203">(1+SQRT(SUMSQ((D204-$E$2),D205)/(SUMSQ((D204+$E$2),D205))))/(1-SQRT(SUMSQ((D204-$E$2),D205)/(SUMSQ((D204+$E$2),D205))))</f>
        <v>3.0792329413400008</v>
      </c>
      <c r="E209" s="4">
        <f t="shared" si="203"/>
        <v>4.5165434829912465</v>
      </c>
      <c r="F209" s="4">
        <f t="shared" si="203"/>
        <v>6.4016737733618028</v>
      </c>
      <c r="G209" s="4">
        <f t="shared" si="203"/>
        <v>8.7144243107084502</v>
      </c>
      <c r="H209" s="13">
        <f t="shared" si="203"/>
        <v>11.39221128672229</v>
      </c>
      <c r="I209" s="4">
        <f t="shared" si="203"/>
        <v>1.2302604630265481</v>
      </c>
      <c r="J209" s="4">
        <f t="shared" si="203"/>
        <v>1.1081411072529535</v>
      </c>
      <c r="K209" s="4">
        <f t="shared" si="203"/>
        <v>1.3286969248870617</v>
      </c>
      <c r="L209" s="4">
        <f t="shared" si="203"/>
        <v>1.6375223255469022</v>
      </c>
      <c r="M209" s="4">
        <f t="shared" si="203"/>
        <v>2.0006433909584698</v>
      </c>
      <c r="N209" s="4">
        <f t="shared" si="203"/>
        <v>2.2060286325129996</v>
      </c>
      <c r="O209" s="13">
        <f t="shared" si="203"/>
        <v>2.6535305215018896</v>
      </c>
      <c r="P209" s="4">
        <f t="shared" si="203"/>
        <v>1.6594157100131297</v>
      </c>
      <c r="Q209" s="4">
        <f t="shared" si="203"/>
        <v>1.4470517717735882</v>
      </c>
      <c r="R209" s="4">
        <f t="shared" si="203"/>
        <v>1.3008040120841891</v>
      </c>
      <c r="S209" s="4">
        <f t="shared" si="203"/>
        <v>1.2591386849321817</v>
      </c>
      <c r="T209" s="4">
        <f t="shared" si="203"/>
        <v>1.3393141414005707</v>
      </c>
      <c r="U209" s="4">
        <f t="shared" si="203"/>
        <v>1.4953498949281836</v>
      </c>
      <c r="V209" s="4">
        <f t="shared" si="203"/>
        <v>1.5901298117487193</v>
      </c>
      <c r="W209" s="13">
        <f t="shared" si="203"/>
        <v>1.8053838254173666</v>
      </c>
      <c r="X209" s="4">
        <f t="shared" si="203"/>
        <v>1.8577996840930044</v>
      </c>
      <c r="Y209" s="4">
        <f t="shared" si="203"/>
        <v>1.6332652475294085</v>
      </c>
      <c r="Z209" s="4">
        <f t="shared" si="203"/>
        <v>1.4692318980460835</v>
      </c>
      <c r="AA209" s="4">
        <f t="shared" si="203"/>
        <v>1.3811465781559902</v>
      </c>
      <c r="AB209" s="4">
        <f t="shared" si="203"/>
        <v>1.3896041851344387</v>
      </c>
      <c r="AC209" s="4">
        <f t="shared" si="203"/>
        <v>1.4865532279008242</v>
      </c>
      <c r="AD209" s="4">
        <f t="shared" si="203"/>
        <v>1.6420029016253623</v>
      </c>
      <c r="AE209" s="4">
        <f t="shared" si="203"/>
        <v>2.8869125489030321</v>
      </c>
      <c r="AF209" s="4">
        <f t="shared" si="203"/>
        <v>4.5988213837877066</v>
      </c>
      <c r="AG209" s="4">
        <f t="shared" si="203"/>
        <v>5.3620967688867127</v>
      </c>
      <c r="AH209" s="13">
        <f t="shared" si="203"/>
        <v>5.7551734819078177</v>
      </c>
    </row>
    <row r="210" spans="1:34" x14ac:dyDescent="0.55000000000000004">
      <c r="A210" s="9">
        <f t="shared" si="201"/>
        <v>13.687200000000001</v>
      </c>
      <c r="B210" t="s">
        <v>8</v>
      </c>
      <c r="C210" s="22">
        <f>(1+SQRT(SUMSQ((C204-$F$2),C205)/(SUMSQ((C204+$F$2),C205))))/(1-SQRT(SUMSQ((C204-$F$2),C205)/(SUMSQ((C204+$F$2),C205))))</f>
        <v>1.631331866251688</v>
      </c>
      <c r="D210" s="4">
        <f t="shared" ref="D210:AH210" si="204">(1+SQRT(SUMSQ((D204-$F$2),D205)/(SUMSQ((D204+$F$2),D205))))/(1-SQRT(SUMSQ((D204-$F$2),D205)/(SUMSQ((D204+$F$2),D205))))</f>
        <v>2.3478881260673305</v>
      </c>
      <c r="E210" s="4">
        <f t="shared" si="204"/>
        <v>3.4403002265833997</v>
      </c>
      <c r="F210" s="4">
        <f t="shared" si="204"/>
        <v>4.8521541617768342</v>
      </c>
      <c r="G210" s="4">
        <f t="shared" si="204"/>
        <v>6.5772039525471726</v>
      </c>
      <c r="H210" s="13">
        <f t="shared" si="204"/>
        <v>8.5735217015543075</v>
      </c>
      <c r="I210" s="4">
        <f t="shared" si="204"/>
        <v>1.3784420589057136</v>
      </c>
      <c r="J210" s="4">
        <f t="shared" si="204"/>
        <v>1.2039381500177251</v>
      </c>
      <c r="K210" s="4">
        <f t="shared" si="204"/>
        <v>1.2354760279618395</v>
      </c>
      <c r="L210" s="4">
        <f t="shared" si="204"/>
        <v>1.4288174086269776</v>
      </c>
      <c r="M210" s="4">
        <f t="shared" si="204"/>
        <v>1.6852512554000141</v>
      </c>
      <c r="N210" s="4">
        <f t="shared" si="204"/>
        <v>1.83310913566727</v>
      </c>
      <c r="O210" s="13">
        <f t="shared" si="204"/>
        <v>2.1566584518026461</v>
      </c>
      <c r="P210" s="4">
        <f t="shared" si="204"/>
        <v>2.0144016764256909</v>
      </c>
      <c r="Q210" s="4">
        <f t="shared" si="204"/>
        <v>1.8451417768108305</v>
      </c>
      <c r="R210" s="4">
        <f t="shared" si="204"/>
        <v>1.7251519782094933</v>
      </c>
      <c r="S210" s="4">
        <f t="shared" si="204"/>
        <v>1.6584135763169803</v>
      </c>
      <c r="T210" s="4">
        <f t="shared" si="204"/>
        <v>1.6474800973758468</v>
      </c>
      <c r="U210" s="4">
        <f t="shared" si="204"/>
        <v>1.6899225940769746</v>
      </c>
      <c r="V210" s="4">
        <f t="shared" si="204"/>
        <v>1.7282487019524626</v>
      </c>
      <c r="W210" s="13">
        <f t="shared" si="204"/>
        <v>1.8361755828084982</v>
      </c>
      <c r="X210" s="4">
        <f t="shared" si="204"/>
        <v>2.1661459314836633</v>
      </c>
      <c r="Y210" s="4">
        <f t="shared" si="204"/>
        <v>2.0114272710479755</v>
      </c>
      <c r="Z210" s="4">
        <f t="shared" si="204"/>
        <v>1.9022631679461166</v>
      </c>
      <c r="AA210" s="4">
        <f t="shared" si="204"/>
        <v>1.8398138923427452</v>
      </c>
      <c r="AB210" s="4">
        <f t="shared" si="204"/>
        <v>1.8254320682603959</v>
      </c>
      <c r="AC210" s="4">
        <f t="shared" si="204"/>
        <v>1.8575135325125209</v>
      </c>
      <c r="AD210" s="4">
        <f t="shared" si="204"/>
        <v>1.930024141654469</v>
      </c>
      <c r="AE210" s="4">
        <f t="shared" si="204"/>
        <v>2.7174345053522164</v>
      </c>
      <c r="AF210" s="4">
        <f t="shared" si="204"/>
        <v>3.902681268768267</v>
      </c>
      <c r="AG210" s="4">
        <f t="shared" si="204"/>
        <v>4.4362795358484348</v>
      </c>
      <c r="AH210" s="13">
        <f t="shared" si="204"/>
        <v>4.7115305546409125</v>
      </c>
    </row>
    <row r="211" spans="1:34" x14ac:dyDescent="0.55000000000000004">
      <c r="A211" s="9">
        <f t="shared" si="201"/>
        <v>13.687200000000001</v>
      </c>
      <c r="B211" t="s">
        <v>9</v>
      </c>
      <c r="C211" s="23">
        <f>(1+SQRT(SUMSQ((C204-$G$2),C205)/(SUMSQ((C204+$G$2),C205))))/(1-SQRT(SUMSQ((C204-$G$2),C205)/(SUMSQ((C204+$G$2),C205))))</f>
        <v>1.1146794683324726</v>
      </c>
      <c r="D211" s="24">
        <f t="shared" ref="D211:AH211" si="205">(1+SQRT(SUMSQ((D204-$G$2),D205)/(SUMSQ((D204+$G$2),D205))))/(1-SQRT(SUMSQ((D204-$G$2),D205)/(SUMSQ((D204+$G$2),D205))))</f>
        <v>1.6715453180769031</v>
      </c>
      <c r="E211" s="24">
        <f t="shared" si="205"/>
        <v>2.4105908311619721</v>
      </c>
      <c r="F211" s="24">
        <f t="shared" si="205"/>
        <v>3.3390317269948717</v>
      </c>
      <c r="G211" s="24">
        <f t="shared" si="205"/>
        <v>4.4667869361727872</v>
      </c>
      <c r="H211" s="25">
        <f t="shared" si="205"/>
        <v>5.7729162323369723</v>
      </c>
      <c r="I211" s="24">
        <f t="shared" si="205"/>
        <v>1.9883988903449499</v>
      </c>
      <c r="J211" s="24">
        <f t="shared" si="205"/>
        <v>1.8056537036217828</v>
      </c>
      <c r="K211" s="24">
        <f t="shared" si="205"/>
        <v>1.6949820381692131</v>
      </c>
      <c r="L211" s="24">
        <f t="shared" si="205"/>
        <v>1.6594766643883925</v>
      </c>
      <c r="M211" s="24">
        <f t="shared" si="205"/>
        <v>1.6984591305516632</v>
      </c>
      <c r="N211" s="24">
        <f t="shared" si="205"/>
        <v>1.744056728186884</v>
      </c>
      <c r="O211" s="25">
        <f t="shared" si="205"/>
        <v>1.8757773927419719</v>
      </c>
      <c r="P211" s="24">
        <f t="shared" si="205"/>
        <v>2.8773934306779076</v>
      </c>
      <c r="Q211" s="24">
        <f t="shared" si="205"/>
        <v>2.7155801986176344</v>
      </c>
      <c r="R211" s="24">
        <f t="shared" si="205"/>
        <v>2.5829963992473184</v>
      </c>
      <c r="S211" s="24">
        <f t="shared" si="205"/>
        <v>2.478172014585919</v>
      </c>
      <c r="T211" s="24">
        <f t="shared" si="205"/>
        <v>2.4007091329641685</v>
      </c>
      <c r="U211" s="24">
        <f t="shared" si="205"/>
        <v>2.3500630968876925</v>
      </c>
      <c r="V211" s="24">
        <f t="shared" si="205"/>
        <v>2.3333715021265862</v>
      </c>
      <c r="W211" s="25">
        <f t="shared" si="205"/>
        <v>2.320715204648137</v>
      </c>
      <c r="X211" s="24">
        <f t="shared" si="205"/>
        <v>3.0010083428473235</v>
      </c>
      <c r="Y211" s="24">
        <f t="shared" si="205"/>
        <v>2.8976342572037352</v>
      </c>
      <c r="Z211" s="24">
        <f t="shared" si="205"/>
        <v>2.8171047191516427</v>
      </c>
      <c r="AA211" s="24">
        <f t="shared" si="205"/>
        <v>2.7587155197484132</v>
      </c>
      <c r="AB211" s="24">
        <f t="shared" si="205"/>
        <v>2.7220796411985382</v>
      </c>
      <c r="AC211" s="24">
        <f t="shared" si="205"/>
        <v>2.7067064706879007</v>
      </c>
      <c r="AD211" s="24">
        <f t="shared" si="205"/>
        <v>2.7105894918795337</v>
      </c>
      <c r="AE211" s="24">
        <f t="shared" si="205"/>
        <v>2.9793059444550445</v>
      </c>
      <c r="AF211" s="24">
        <f t="shared" si="205"/>
        <v>3.5307439276865606</v>
      </c>
      <c r="AG211" s="24">
        <f t="shared" si="205"/>
        <v>3.7973093278333079</v>
      </c>
      <c r="AH211" s="25">
        <f t="shared" si="205"/>
        <v>3.9372533590056897</v>
      </c>
    </row>
    <row r="212" spans="1:34" x14ac:dyDescent="0.55000000000000004">
      <c r="A212" s="8">
        <v>26</v>
      </c>
      <c r="B212" s="5" t="s">
        <v>2</v>
      </c>
      <c r="C212">
        <v>300.93860000000001</v>
      </c>
      <c r="D212">
        <v>365.6413</v>
      </c>
      <c r="E212">
        <v>450.22239999999999</v>
      </c>
      <c r="F212">
        <v>564.78719999999998</v>
      </c>
      <c r="G212">
        <v>725.48990000000003</v>
      </c>
      <c r="H212" s="1">
        <v>956.69929999999999</v>
      </c>
      <c r="I212">
        <v>145.66739999999999</v>
      </c>
      <c r="J212">
        <v>157.4846</v>
      </c>
      <c r="K212">
        <v>170.6797</v>
      </c>
      <c r="L212">
        <v>185.79079999999999</v>
      </c>
      <c r="M212">
        <v>202.90299999999999</v>
      </c>
      <c r="N212">
        <v>212.46639999999999</v>
      </c>
      <c r="O212" s="1">
        <v>233.55160000000001</v>
      </c>
      <c r="P212">
        <v>105.8129</v>
      </c>
      <c r="Q212">
        <v>109.6404</v>
      </c>
      <c r="R212">
        <v>113.7848</v>
      </c>
      <c r="S212">
        <v>118.34099999999999</v>
      </c>
      <c r="T212">
        <v>123.3287</v>
      </c>
      <c r="U212">
        <v>128.77940000000001</v>
      </c>
      <c r="V212">
        <v>131.7559</v>
      </c>
      <c r="W212" s="1">
        <v>138.01060000000001</v>
      </c>
      <c r="X212">
        <v>109.97709999999999</v>
      </c>
      <c r="Y212">
        <v>110.3944</v>
      </c>
      <c r="Z212">
        <v>111.1938</v>
      </c>
      <c r="AA212">
        <v>112.3387</v>
      </c>
      <c r="AB212">
        <v>113.8287</v>
      </c>
      <c r="AC212">
        <v>115.64319999999999</v>
      </c>
      <c r="AD212">
        <v>117.7954</v>
      </c>
      <c r="AE212">
        <v>133.52430000000001</v>
      </c>
      <c r="AF212">
        <v>158.70189999999999</v>
      </c>
      <c r="AG212">
        <v>172.13409999999999</v>
      </c>
      <c r="AH212" s="1">
        <v>179.75810000000001</v>
      </c>
    </row>
    <row r="213" spans="1:34" x14ac:dyDescent="0.55000000000000004">
      <c r="A213" s="9">
        <f>A212</f>
        <v>26</v>
      </c>
      <c r="B213" t="s">
        <v>3</v>
      </c>
      <c r="C213">
        <v>26.129490000000001</v>
      </c>
      <c r="D213">
        <v>145.00319999999999</v>
      </c>
      <c r="E213">
        <v>276.46300000000002</v>
      </c>
      <c r="F213">
        <v>424.17540000000002</v>
      </c>
      <c r="G213">
        <v>591.94100000000003</v>
      </c>
      <c r="H213" s="1">
        <v>775.45540000000005</v>
      </c>
      <c r="I213">
        <v>-28.51698</v>
      </c>
      <c r="J213">
        <v>2.851003</v>
      </c>
      <c r="K213">
        <v>35.250869999999999</v>
      </c>
      <c r="L213">
        <v>69.377650000000003</v>
      </c>
      <c r="M213">
        <v>104.80110000000001</v>
      </c>
      <c r="N213">
        <v>123.4726</v>
      </c>
      <c r="O213" s="1">
        <v>161.85310000000001</v>
      </c>
      <c r="P213">
        <v>-47.482170000000004</v>
      </c>
      <c r="Q213">
        <v>-27.687529999999999</v>
      </c>
      <c r="R213">
        <v>-7.5825009999999997</v>
      </c>
      <c r="S213">
        <v>12.73616</v>
      </c>
      <c r="T213">
        <v>33.307209999999998</v>
      </c>
      <c r="U213">
        <v>54.189419999999998</v>
      </c>
      <c r="V213">
        <v>64.767859999999999</v>
      </c>
      <c r="W213" s="1">
        <v>86.225229999999996</v>
      </c>
      <c r="X213">
        <v>-66.914529999999999</v>
      </c>
      <c r="Y213">
        <v>-45.31373</v>
      </c>
      <c r="Z213">
        <v>-24.230650000000001</v>
      </c>
      <c r="AA213">
        <v>-3.3094890000000001</v>
      </c>
      <c r="AB213">
        <v>17.349879999999999</v>
      </c>
      <c r="AC213">
        <v>37.89967</v>
      </c>
      <c r="AD213">
        <v>58.156559999999999</v>
      </c>
      <c r="AE213">
        <v>159.02090000000001</v>
      </c>
      <c r="AF213">
        <v>262.46260000000001</v>
      </c>
      <c r="AG213">
        <v>305.75869999999998</v>
      </c>
      <c r="AH213" s="1">
        <v>328.05970000000002</v>
      </c>
    </row>
    <row r="214" spans="1:34" x14ac:dyDescent="0.55000000000000004">
      <c r="A214" s="34">
        <f>A213/180</f>
        <v>0.14444444444444443</v>
      </c>
      <c r="B214" t="s">
        <v>4</v>
      </c>
      <c r="C214" s="19">
        <f t="shared" ref="C214" si="206">SQRT(SUMSQ(C212,C213))</f>
        <v>302.07083807878593</v>
      </c>
      <c r="D214" s="20">
        <f t="shared" ref="D214:AH214" si="207">SQRT(SUMSQ(D212,D213))</f>
        <v>393.34398212751393</v>
      </c>
      <c r="E214" s="20">
        <f t="shared" si="207"/>
        <v>528.32944251741264</v>
      </c>
      <c r="F214" s="20">
        <f t="shared" si="207"/>
        <v>706.33515504256195</v>
      </c>
      <c r="G214" s="20">
        <f t="shared" si="207"/>
        <v>936.33847645122967</v>
      </c>
      <c r="H214" s="21">
        <f t="shared" si="207"/>
        <v>1231.5050255722263</v>
      </c>
      <c r="I214" s="20">
        <f t="shared" si="207"/>
        <v>148.43250847129275</v>
      </c>
      <c r="J214" s="20">
        <f t="shared" si="207"/>
        <v>157.51040427624457</v>
      </c>
      <c r="K214" s="20">
        <f t="shared" si="207"/>
        <v>174.28190906645159</v>
      </c>
      <c r="L214" s="20">
        <f t="shared" si="207"/>
        <v>198.32165712337746</v>
      </c>
      <c r="M214" s="20">
        <f t="shared" si="207"/>
        <v>228.37008992030894</v>
      </c>
      <c r="N214" s="20">
        <f t="shared" si="207"/>
        <v>245.73858891049244</v>
      </c>
      <c r="O214" s="21">
        <f t="shared" si="207"/>
        <v>284.15273330054384</v>
      </c>
      <c r="P214" s="20">
        <f t="shared" si="207"/>
        <v>115.97812843083345</v>
      </c>
      <c r="Q214" s="20">
        <f t="shared" si="207"/>
        <v>113.08234446482307</v>
      </c>
      <c r="R214" s="20">
        <f t="shared" si="207"/>
        <v>114.03716513687546</v>
      </c>
      <c r="S214" s="20">
        <f t="shared" si="207"/>
        <v>119.02437587547182</v>
      </c>
      <c r="T214" s="20">
        <f t="shared" si="207"/>
        <v>127.74716623735377</v>
      </c>
      <c r="U214" s="20">
        <f t="shared" si="207"/>
        <v>139.71623779753162</v>
      </c>
      <c r="V214" s="20">
        <f t="shared" si="207"/>
        <v>146.81448455036579</v>
      </c>
      <c r="W214" s="21">
        <f t="shared" si="207"/>
        <v>162.73203741400434</v>
      </c>
      <c r="X214" s="20">
        <f t="shared" si="207"/>
        <v>128.73428777730857</v>
      </c>
      <c r="Y214" s="20">
        <f t="shared" si="207"/>
        <v>119.33255078926663</v>
      </c>
      <c r="Z214" s="20">
        <f t="shared" si="207"/>
        <v>113.80327569038819</v>
      </c>
      <c r="AA214" s="20">
        <f t="shared" si="207"/>
        <v>112.38743806640991</v>
      </c>
      <c r="AB214" s="20">
        <f t="shared" si="207"/>
        <v>115.14335100084763</v>
      </c>
      <c r="AC214" s="20">
        <f t="shared" si="207"/>
        <v>121.69525336819386</v>
      </c>
      <c r="AD214" s="20">
        <f t="shared" si="207"/>
        <v>131.36948554437441</v>
      </c>
      <c r="AE214" s="20">
        <f t="shared" si="207"/>
        <v>207.64485384256457</v>
      </c>
      <c r="AF214" s="20">
        <f t="shared" si="207"/>
        <v>306.71307351068361</v>
      </c>
      <c r="AG214" s="20">
        <f t="shared" si="207"/>
        <v>350.88250313815877</v>
      </c>
      <c r="AH214" s="21">
        <f t="shared" si="207"/>
        <v>374.08039413968226</v>
      </c>
    </row>
    <row r="215" spans="1:34" x14ac:dyDescent="0.55000000000000004">
      <c r="A215" s="9">
        <v>14.245799999999999</v>
      </c>
      <c r="B215" t="s">
        <v>5</v>
      </c>
      <c r="C215" s="22">
        <f>(1+SQRT(SUMSQ((C212-$C$2),C213)/(SUMSQ((C212+$C$2),C213))))/(1-SQRT(SUMSQ((C212-$C$2),C213)/(SUMSQ((C212+$C$2),C213))))</f>
        <v>6.0654246512726013</v>
      </c>
      <c r="D215" s="4">
        <f t="shared" ref="D215:AH215" si="208">(1+SQRT(SUMSQ((D212-$C$2),D213)/(SUMSQ((D212+$C$2),D213))))/(1-SQRT(SUMSQ((D212-$C$2),D213)/(SUMSQ((D212+$C$2),D213))))</f>
        <v>8.4817568997518578</v>
      </c>
      <c r="E215" s="4">
        <f t="shared" si="208"/>
        <v>12.430346376374917</v>
      </c>
      <c r="F215" s="4">
        <f t="shared" si="208"/>
        <v>17.699191280590458</v>
      </c>
      <c r="G215" s="4">
        <f t="shared" si="208"/>
        <v>24.196907630085661</v>
      </c>
      <c r="H215" s="13">
        <f t="shared" si="208"/>
        <v>31.72568141482871</v>
      </c>
      <c r="I215" s="4">
        <f t="shared" si="208"/>
        <v>3.0392177711118706</v>
      </c>
      <c r="J215" s="4">
        <f t="shared" si="208"/>
        <v>3.1508399251920505</v>
      </c>
      <c r="K215" s="4">
        <f t="shared" si="208"/>
        <v>3.5722105317954425</v>
      </c>
      <c r="L215" s="4">
        <f t="shared" si="208"/>
        <v>4.2688163408291997</v>
      </c>
      <c r="M215" s="4">
        <f t="shared" si="208"/>
        <v>5.1945880502721042</v>
      </c>
      <c r="N215" s="4">
        <f t="shared" si="208"/>
        <v>5.7457124034616935</v>
      </c>
      <c r="O215" s="13">
        <f t="shared" si="208"/>
        <v>6.9852685185883372</v>
      </c>
      <c r="P215" s="4">
        <f t="shared" si="208"/>
        <v>2.6354950061822624</v>
      </c>
      <c r="Q215" s="4">
        <f t="shared" si="208"/>
        <v>2.3660351241234063</v>
      </c>
      <c r="R215" s="4">
        <f t="shared" si="208"/>
        <v>2.2882037929646204</v>
      </c>
      <c r="S215" s="4">
        <f t="shared" si="208"/>
        <v>2.4000909138264293</v>
      </c>
      <c r="T215" s="4">
        <f t="shared" si="208"/>
        <v>2.6785650485073211</v>
      </c>
      <c r="U215" s="4">
        <f t="shared" si="208"/>
        <v>3.0970065687313215</v>
      </c>
      <c r="V215" s="4">
        <f t="shared" si="208"/>
        <v>3.3531449124179176</v>
      </c>
      <c r="W215" s="13">
        <f t="shared" si="208"/>
        <v>3.9465395533745782</v>
      </c>
      <c r="X215" s="4">
        <f t="shared" si="208"/>
        <v>3.1511032336701055</v>
      </c>
      <c r="Y215" s="4">
        <f t="shared" si="208"/>
        <v>2.6563532609567191</v>
      </c>
      <c r="Z215" s="4">
        <f t="shared" si="208"/>
        <v>2.3544103676458228</v>
      </c>
      <c r="AA215" s="4">
        <f t="shared" si="208"/>
        <v>2.2492050031724711</v>
      </c>
      <c r="AB215" s="4">
        <f t="shared" si="208"/>
        <v>2.3416756072229008</v>
      </c>
      <c r="AC215" s="4">
        <f t="shared" si="208"/>
        <v>2.6105898637698863</v>
      </c>
      <c r="AD215" s="4">
        <f t="shared" si="208"/>
        <v>3.023924125708076</v>
      </c>
      <c r="AE215" s="4">
        <f t="shared" si="208"/>
        <v>6.6830391842062378</v>
      </c>
      <c r="AF215" s="4">
        <f t="shared" si="208"/>
        <v>12.087624036109448</v>
      </c>
      <c r="AG215" s="4">
        <f t="shared" si="208"/>
        <v>14.526587296854858</v>
      </c>
      <c r="AH215" s="13">
        <f t="shared" si="208"/>
        <v>15.784180675200654</v>
      </c>
    </row>
    <row r="216" spans="1:34" x14ac:dyDescent="0.55000000000000004">
      <c r="A216" s="9">
        <f t="shared" ref="A216:A219" si="209">A215</f>
        <v>14.245799999999999</v>
      </c>
      <c r="B216" t="s">
        <v>6</v>
      </c>
      <c r="C216" s="22">
        <f>(1+SQRT(SUMSQ((C212-$D$2),C213)/(SUMSQ((C212+$D$2),C213))))/(1-SQRT(SUMSQ((C212-$D$2),C213)/(SUMSQ((C212+$D$2),C213))))</f>
        <v>3.0348628789504191</v>
      </c>
      <c r="D216" s="4">
        <f t="shared" ref="D216:AH216" si="210">(1+SQRT(SUMSQ((D212-$D$2),D213)/(SUMSQ((D212+$D$2),D213))))/(1-SQRT(SUMSQ((D212-$D$2),D213)/(SUMSQ((D212+$D$2),D213))))</f>
        <v>4.2707993571307048</v>
      </c>
      <c r="E216" s="4">
        <f t="shared" si="210"/>
        <v>6.2622958207079824</v>
      </c>
      <c r="F216" s="4">
        <f t="shared" si="210"/>
        <v>8.8982573410038839</v>
      </c>
      <c r="G216" s="4">
        <f t="shared" si="210"/>
        <v>12.140124555360615</v>
      </c>
      <c r="H216" s="13">
        <f t="shared" si="210"/>
        <v>15.894078836703978</v>
      </c>
      <c r="I216" s="4">
        <f t="shared" si="210"/>
        <v>1.5565500264805758</v>
      </c>
      <c r="J216" s="4">
        <f t="shared" si="210"/>
        <v>1.5757105093925576</v>
      </c>
      <c r="K216" s="4">
        <f t="shared" si="210"/>
        <v>1.8143250286234291</v>
      </c>
      <c r="L216" s="4">
        <f t="shared" si="210"/>
        <v>2.2008457063672613</v>
      </c>
      <c r="M216" s="4">
        <f t="shared" si="210"/>
        <v>2.6916656290909735</v>
      </c>
      <c r="N216" s="4">
        <f t="shared" si="210"/>
        <v>2.9769616432871824</v>
      </c>
      <c r="O216" s="13">
        <f t="shared" si="210"/>
        <v>3.6081947446279505</v>
      </c>
      <c r="P216" s="4">
        <f t="shared" si="210"/>
        <v>1.5855790194448762</v>
      </c>
      <c r="Q216" s="4">
        <f t="shared" si="210"/>
        <v>1.3219212799756737</v>
      </c>
      <c r="R216" s="4">
        <f t="shared" si="210"/>
        <v>1.1587656207505792</v>
      </c>
      <c r="S216" s="4">
        <f t="shared" si="210"/>
        <v>1.2274069322179875</v>
      </c>
      <c r="T216" s="4">
        <f t="shared" si="210"/>
        <v>1.4392969143496344</v>
      </c>
      <c r="U216" s="4">
        <f t="shared" si="210"/>
        <v>1.7062655368273441</v>
      </c>
      <c r="V216" s="4">
        <f t="shared" si="210"/>
        <v>1.8561797441604297</v>
      </c>
      <c r="W216" s="13">
        <f t="shared" si="210"/>
        <v>2.1859279439942805</v>
      </c>
      <c r="X216" s="4">
        <f t="shared" si="210"/>
        <v>1.8859494509511388</v>
      </c>
      <c r="Y216" s="4">
        <f t="shared" si="210"/>
        <v>1.5510711408445315</v>
      </c>
      <c r="Z216" s="4">
        <f t="shared" si="210"/>
        <v>1.2871762114848482</v>
      </c>
      <c r="AA216" s="4">
        <f t="shared" si="210"/>
        <v>1.1280109212543425</v>
      </c>
      <c r="AB216" s="4">
        <f t="shared" si="210"/>
        <v>1.2306976816538875</v>
      </c>
      <c r="AC216" s="4">
        <f t="shared" si="210"/>
        <v>1.4608238695858657</v>
      </c>
      <c r="AD216" s="4">
        <f t="shared" si="210"/>
        <v>1.7389464933400935</v>
      </c>
      <c r="AE216" s="4">
        <f t="shared" si="210"/>
        <v>3.708371196054622</v>
      </c>
      <c r="AF216" s="4">
        <f t="shared" si="210"/>
        <v>6.4015485720695269</v>
      </c>
      <c r="AG216" s="4">
        <f t="shared" si="210"/>
        <v>7.6018735893856659</v>
      </c>
      <c r="AH216" s="13">
        <f t="shared" si="210"/>
        <v>8.2193305879492282</v>
      </c>
    </row>
    <row r="217" spans="1:34" x14ac:dyDescent="0.55000000000000004">
      <c r="A217" s="9">
        <f t="shared" si="209"/>
        <v>14.245799999999999</v>
      </c>
      <c r="B217" t="s">
        <v>7</v>
      </c>
      <c r="C217" s="22">
        <f>(1+SQRT(SUMSQ((C212-$E$2),C213)/(SUMSQ((C212+$E$2),C213))))/(1-SQRT(SUMSQ((C212-$E$2),C213)/(SUMSQ((C212+$E$2),C213))))</f>
        <v>2.0263164543758578</v>
      </c>
      <c r="D217" s="4">
        <f t="shared" ref="D217:AH217" si="211">(1+SQRT(SUMSQ((D212-$E$2),D213)/(SUMSQ((D212+$E$2),D213))))/(1-SQRT(SUMSQ((D212-$E$2),D213)/(SUMSQ((D212+$E$2),D213))))</f>
        <v>2.8845317200635425</v>
      </c>
      <c r="E217" s="4">
        <f t="shared" si="211"/>
        <v>4.2300086842160223</v>
      </c>
      <c r="F217" s="4">
        <f t="shared" si="211"/>
        <v>5.9876298019034406</v>
      </c>
      <c r="G217" s="4">
        <f t="shared" si="211"/>
        <v>8.1403507713153864</v>
      </c>
      <c r="H217" s="13">
        <f t="shared" si="211"/>
        <v>10.631037747438686</v>
      </c>
      <c r="I217" s="4">
        <f t="shared" si="211"/>
        <v>1.2150987651396075</v>
      </c>
      <c r="J217" s="4">
        <f t="shared" si="211"/>
        <v>1.0534859122003088</v>
      </c>
      <c r="K217" s="4">
        <f t="shared" si="211"/>
        <v>1.2901159795335697</v>
      </c>
      <c r="L217" s="4">
        <f t="shared" si="211"/>
        <v>1.589580809463867</v>
      </c>
      <c r="M217" s="4">
        <f t="shared" si="211"/>
        <v>1.9364067086302321</v>
      </c>
      <c r="N217" s="4">
        <f t="shared" si="211"/>
        <v>2.1316907520692441</v>
      </c>
      <c r="O217" s="13">
        <f t="shared" si="211"/>
        <v>2.5557644952288312</v>
      </c>
      <c r="P217" s="4">
        <f t="shared" si="211"/>
        <v>1.6641581773228704</v>
      </c>
      <c r="Q217" s="4">
        <f t="shared" si="211"/>
        <v>1.4613669586636375</v>
      </c>
      <c r="R217" s="4">
        <f t="shared" si="211"/>
        <v>1.3261486881210875</v>
      </c>
      <c r="S217" s="4">
        <f t="shared" si="211"/>
        <v>1.2910204010130693</v>
      </c>
      <c r="T217" s="4">
        <f t="shared" si="211"/>
        <v>1.366768829694341</v>
      </c>
      <c r="U217" s="4">
        <f t="shared" si="211"/>
        <v>1.5154652518650176</v>
      </c>
      <c r="V217" s="4">
        <f t="shared" si="211"/>
        <v>1.6067045723734916</v>
      </c>
      <c r="W217" s="13">
        <f t="shared" si="211"/>
        <v>1.8151730783155984</v>
      </c>
      <c r="X217" s="4">
        <f t="shared" si="211"/>
        <v>1.8186729287663952</v>
      </c>
      <c r="Y217" s="4">
        <f t="shared" si="211"/>
        <v>1.5896629845209238</v>
      </c>
      <c r="Z217" s="4">
        <f t="shared" si="211"/>
        <v>1.4225032553494266</v>
      </c>
      <c r="AA217" s="4">
        <f t="shared" si="211"/>
        <v>1.3367259135093963</v>
      </c>
      <c r="AB217" s="4">
        <f t="shared" si="211"/>
        <v>1.3577388225690785</v>
      </c>
      <c r="AC217" s="4">
        <f t="shared" si="211"/>
        <v>1.4710812459918281</v>
      </c>
      <c r="AD217" s="4">
        <f t="shared" si="211"/>
        <v>1.6405678047947567</v>
      </c>
      <c r="AE217" s="4">
        <f t="shared" si="211"/>
        <v>2.9354655688050282</v>
      </c>
      <c r="AF217" s="4">
        <f t="shared" si="211"/>
        <v>4.6834145706233707</v>
      </c>
      <c r="AG217" s="4">
        <f t="shared" si="211"/>
        <v>5.456463186285692</v>
      </c>
      <c r="AH217" s="13">
        <f t="shared" si="211"/>
        <v>5.853408676873701</v>
      </c>
    </row>
    <row r="218" spans="1:34" x14ac:dyDescent="0.55000000000000004">
      <c r="A218" s="9">
        <f t="shared" si="209"/>
        <v>14.245799999999999</v>
      </c>
      <c r="B218" t="s">
        <v>8</v>
      </c>
      <c r="C218" s="22">
        <f>(1+SQRT(SUMSQ((C212-$F$2),C213)/(SUMSQ((C212+$F$2),C213))))/(1-SQRT(SUMSQ((C212-$F$2),C213)/(SUMSQ((C212+$F$2),C213))))</f>
        <v>1.524800631438503</v>
      </c>
      <c r="D218" s="4">
        <f t="shared" ref="D218:AH218" si="212">(1+SQRT(SUMSQ((D212-$F$2),D213)/(SUMSQ((D212+$F$2),D213))))/(1-SQRT(SUMSQ((D212-$F$2),D213)/(SUMSQ((D212+$F$2),D213))))</f>
        <v>2.2102806737748284</v>
      </c>
      <c r="E218" s="4">
        <f t="shared" si="212"/>
        <v>3.2350447743592281</v>
      </c>
      <c r="F218" s="4">
        <f t="shared" si="212"/>
        <v>4.5511831175912638</v>
      </c>
      <c r="G218" s="4">
        <f t="shared" si="212"/>
        <v>6.1555498330309613</v>
      </c>
      <c r="H218" s="13">
        <f t="shared" si="212"/>
        <v>8.0104498164519704</v>
      </c>
      <c r="I218" s="4">
        <f t="shared" si="212"/>
        <v>1.4298837946527223</v>
      </c>
      <c r="J218" s="4">
        <f t="shared" si="212"/>
        <v>1.2706440309260461</v>
      </c>
      <c r="K218" s="4">
        <f t="shared" si="212"/>
        <v>1.2808619955532115</v>
      </c>
      <c r="L218" s="4">
        <f t="shared" si="212"/>
        <v>1.4410104107780761</v>
      </c>
      <c r="M218" s="4">
        <f t="shared" si="212"/>
        <v>1.6732057861917748</v>
      </c>
      <c r="N218" s="4">
        <f t="shared" si="212"/>
        <v>1.8099209743678328</v>
      </c>
      <c r="O218" s="13">
        <f t="shared" si="212"/>
        <v>2.111281112674273</v>
      </c>
      <c r="P218" s="4">
        <f t="shared" si="212"/>
        <v>2.0341136373295208</v>
      </c>
      <c r="Q218" s="4">
        <f t="shared" si="212"/>
        <v>1.8735650008985809</v>
      </c>
      <c r="R218" s="4">
        <f t="shared" si="212"/>
        <v>1.7614357864701116</v>
      </c>
      <c r="S218" s="4">
        <f t="shared" si="212"/>
        <v>1.7005420449746227</v>
      </c>
      <c r="T218" s="4">
        <f t="shared" si="212"/>
        <v>1.6924389350876092</v>
      </c>
      <c r="U218" s="4">
        <f t="shared" si="212"/>
        <v>1.7343770712472779</v>
      </c>
      <c r="V218" s="4">
        <f t="shared" si="212"/>
        <v>1.7714059353038889</v>
      </c>
      <c r="W218" s="13">
        <f t="shared" si="212"/>
        <v>1.8753346623182312</v>
      </c>
      <c r="X218" s="4">
        <f t="shared" si="212"/>
        <v>2.0945939931282274</v>
      </c>
      <c r="Y218" s="4">
        <f t="shared" si="212"/>
        <v>1.941625695461858</v>
      </c>
      <c r="Z218" s="4">
        <f t="shared" si="212"/>
        <v>1.8365246838677058</v>
      </c>
      <c r="AA218" s="4">
        <f t="shared" si="212"/>
        <v>1.7810424230692679</v>
      </c>
      <c r="AB218" s="4">
        <f t="shared" si="212"/>
        <v>1.7764816540229731</v>
      </c>
      <c r="AC218" s="4">
        <f t="shared" si="212"/>
        <v>1.8204685371862781</v>
      </c>
      <c r="AD218" s="4">
        <f t="shared" si="212"/>
        <v>1.9056399285346177</v>
      </c>
      <c r="AE218" s="4">
        <f t="shared" si="212"/>
        <v>2.7485828537808232</v>
      </c>
      <c r="AF218" s="4">
        <f t="shared" si="212"/>
        <v>3.9723056937794636</v>
      </c>
      <c r="AG218" s="4">
        <f t="shared" si="212"/>
        <v>4.5167242887553707</v>
      </c>
      <c r="AH218" s="13">
        <f t="shared" si="212"/>
        <v>4.796465388007082</v>
      </c>
    </row>
    <row r="219" spans="1:34" x14ac:dyDescent="0.55000000000000004">
      <c r="A219" s="9">
        <f t="shared" si="209"/>
        <v>14.245799999999999</v>
      </c>
      <c r="B219" t="s">
        <v>9</v>
      </c>
      <c r="C219" s="23">
        <f>(1+SQRT(SUMSQ((C212-$G$2),C213)/(SUMSQ((C212+$G$2),C213))))/(1-SQRT(SUMSQ((C212-$G$2),C213)/(SUMSQ((C212+$G$2),C213))))</f>
        <v>1.0908868869655759</v>
      </c>
      <c r="D219" s="24">
        <f t="shared" ref="D219:AH219" si="213">(1+SQRT(SUMSQ((D212-$G$2),D213)/(SUMSQ((D212+$G$2),D213))))/(1-SQRT(SUMSQ((D212-$G$2),D213)/(SUMSQ((D212+$G$2),D213))))</f>
        <v>1.609744998380751</v>
      </c>
      <c r="E219" s="24">
        <f t="shared" si="213"/>
        <v>2.2977525463860449</v>
      </c>
      <c r="F219" s="24">
        <f t="shared" si="213"/>
        <v>3.159160768054571</v>
      </c>
      <c r="G219" s="24">
        <f t="shared" si="213"/>
        <v>4.2038562304993849</v>
      </c>
      <c r="H219" s="25">
        <f t="shared" si="213"/>
        <v>5.4129939394996143</v>
      </c>
      <c r="I219" s="24">
        <f t="shared" si="213"/>
        <v>2.0837489573083028</v>
      </c>
      <c r="J219" s="24">
        <f t="shared" si="213"/>
        <v>1.9051856423162707</v>
      </c>
      <c r="K219" s="24">
        <f t="shared" si="213"/>
        <v>1.7932239009601447</v>
      </c>
      <c r="L219" s="24">
        <f t="shared" si="213"/>
        <v>1.748439764044488</v>
      </c>
      <c r="M219" s="24">
        <f t="shared" si="213"/>
        <v>1.7705082643881913</v>
      </c>
      <c r="N219" s="24">
        <f t="shared" si="213"/>
        <v>1.8055414764435258</v>
      </c>
      <c r="O219" s="25">
        <f t="shared" si="213"/>
        <v>1.9146009004354696</v>
      </c>
      <c r="P219" s="24">
        <f t="shared" si="213"/>
        <v>2.9159893087455129</v>
      </c>
      <c r="Q219" s="24">
        <f t="shared" si="213"/>
        <v>2.7630767554813844</v>
      </c>
      <c r="R219" s="24">
        <f t="shared" si="213"/>
        <v>2.6385230863683176</v>
      </c>
      <c r="S219" s="24">
        <f t="shared" si="213"/>
        <v>2.5404558798840449</v>
      </c>
      <c r="T219" s="24">
        <f t="shared" si="213"/>
        <v>2.4684991321540646</v>
      </c>
      <c r="U219" s="24">
        <f t="shared" si="213"/>
        <v>2.4219472489366494</v>
      </c>
      <c r="V219" s="24">
        <f t="shared" si="213"/>
        <v>2.4067543482042972</v>
      </c>
      <c r="W219" s="25">
        <f t="shared" si="213"/>
        <v>2.3959874678455981</v>
      </c>
      <c r="X219" s="24">
        <f t="shared" si="213"/>
        <v>2.8833202858687561</v>
      </c>
      <c r="Y219" s="24">
        <f t="shared" si="213"/>
        <v>2.7889529278310823</v>
      </c>
      <c r="Z219" s="24">
        <f t="shared" si="213"/>
        <v>2.7183714791616165</v>
      </c>
      <c r="AA219" s="24">
        <f t="shared" si="213"/>
        <v>2.6708735491555129</v>
      </c>
      <c r="AB219" s="24">
        <f t="shared" si="213"/>
        <v>2.6458298962542339</v>
      </c>
      <c r="AC219" s="24">
        <f t="shared" si="213"/>
        <v>2.6426597238570997</v>
      </c>
      <c r="AD219" s="24">
        <f t="shared" si="213"/>
        <v>2.6590777622312034</v>
      </c>
      <c r="AE219" s="24">
        <f t="shared" si="213"/>
        <v>2.9885383132073033</v>
      </c>
      <c r="AF219" s="24">
        <f t="shared" si="213"/>
        <v>3.5874715463055997</v>
      </c>
      <c r="AG219" s="24">
        <f t="shared" si="213"/>
        <v>3.8684875196609259</v>
      </c>
      <c r="AH219" s="25">
        <f t="shared" si="213"/>
        <v>4.0147236246040148</v>
      </c>
    </row>
    <row r="220" spans="1:34" x14ac:dyDescent="0.55000000000000004">
      <c r="A220" s="8">
        <v>27</v>
      </c>
      <c r="B220" s="5" t="s">
        <v>2</v>
      </c>
      <c r="C220">
        <v>280.99099999999999</v>
      </c>
      <c r="D220">
        <v>338.59219999999999</v>
      </c>
      <c r="E220">
        <v>412.98469999999998</v>
      </c>
      <c r="F220">
        <v>512.40530000000001</v>
      </c>
      <c r="G220">
        <v>649.75649999999996</v>
      </c>
      <c r="H220" s="1">
        <v>844.31479999999999</v>
      </c>
      <c r="I220">
        <v>139.08340000000001</v>
      </c>
      <c r="J220">
        <v>149.81739999999999</v>
      </c>
      <c r="K220">
        <v>161.74270000000001</v>
      </c>
      <c r="L220">
        <v>175.32570000000001</v>
      </c>
      <c r="M220">
        <v>190.61959999999999</v>
      </c>
      <c r="N220">
        <v>199.1293</v>
      </c>
      <c r="O220" s="1">
        <v>217.7936</v>
      </c>
      <c r="P220">
        <v>104.7265</v>
      </c>
      <c r="Q220">
        <v>108.20569999999999</v>
      </c>
      <c r="R220">
        <v>111.9686</v>
      </c>
      <c r="S220">
        <v>116.1063</v>
      </c>
      <c r="T220">
        <v>120.6353</v>
      </c>
      <c r="U220">
        <v>125.5784</v>
      </c>
      <c r="V220">
        <v>128.27500000000001</v>
      </c>
      <c r="W220" s="1">
        <v>133.9272</v>
      </c>
      <c r="X220">
        <v>115.9789</v>
      </c>
      <c r="Y220">
        <v>115.96810000000001</v>
      </c>
      <c r="Z220">
        <v>116.3871</v>
      </c>
      <c r="AA220">
        <v>117.1879</v>
      </c>
      <c r="AB220">
        <v>118.36109999999999</v>
      </c>
      <c r="AC220">
        <v>119.8831</v>
      </c>
      <c r="AD220">
        <v>121.761</v>
      </c>
      <c r="AE220">
        <v>136.1705</v>
      </c>
      <c r="AF220">
        <v>159.59950000000001</v>
      </c>
      <c r="AG220">
        <v>172.00989999999999</v>
      </c>
      <c r="AH220" s="1">
        <v>179.0069</v>
      </c>
    </row>
    <row r="221" spans="1:34" x14ac:dyDescent="0.55000000000000004">
      <c r="A221" s="9">
        <f>A220</f>
        <v>27</v>
      </c>
      <c r="B221" t="s">
        <v>3</v>
      </c>
      <c r="C221">
        <v>27.213730000000002</v>
      </c>
      <c r="D221">
        <v>139.11429999999999</v>
      </c>
      <c r="E221">
        <v>262.42840000000001</v>
      </c>
      <c r="F221">
        <v>400.77929999999998</v>
      </c>
      <c r="G221">
        <v>558.38930000000005</v>
      </c>
      <c r="H221" s="1">
        <v>733.52059999999994</v>
      </c>
      <c r="I221">
        <v>-26.107199999999999</v>
      </c>
      <c r="J221">
        <v>3.9874589999999999</v>
      </c>
      <c r="K221">
        <v>34.983460000000001</v>
      </c>
      <c r="L221">
        <v>67.536869999999993</v>
      </c>
      <c r="M221">
        <v>101.2294</v>
      </c>
      <c r="N221">
        <v>118.95099999999999</v>
      </c>
      <c r="O221" s="1">
        <v>155.30240000000001</v>
      </c>
      <c r="P221">
        <v>-46.165550000000003</v>
      </c>
      <c r="Q221">
        <v>-26.544250000000002</v>
      </c>
      <c r="R221">
        <v>-6.6726390000000002</v>
      </c>
      <c r="S221">
        <v>13.35108</v>
      </c>
      <c r="T221">
        <v>33.563130000000001</v>
      </c>
      <c r="U221">
        <v>54.018729999999998</v>
      </c>
      <c r="V221">
        <v>64.35727</v>
      </c>
      <c r="W221" s="1">
        <v>85.276929999999993</v>
      </c>
      <c r="X221">
        <v>-69.245620000000002</v>
      </c>
      <c r="Y221">
        <v>-46.536009999999997</v>
      </c>
      <c r="Z221">
        <v>-24.450939999999999</v>
      </c>
      <c r="AA221">
        <v>-2.6160169999999998</v>
      </c>
      <c r="AB221">
        <v>18.868400000000001</v>
      </c>
      <c r="AC221">
        <v>40.162669999999999</v>
      </c>
      <c r="AD221">
        <v>61.079419999999999</v>
      </c>
      <c r="AE221">
        <v>164.131</v>
      </c>
      <c r="AF221">
        <v>267.90289999999999</v>
      </c>
      <c r="AG221">
        <v>310.75020000000001</v>
      </c>
      <c r="AH221" s="1">
        <v>332.67840000000001</v>
      </c>
    </row>
    <row r="222" spans="1:34" x14ac:dyDescent="0.55000000000000004">
      <c r="A222" s="34">
        <f>A221/180</f>
        <v>0.15</v>
      </c>
      <c r="B222" t="s">
        <v>4</v>
      </c>
      <c r="C222" s="19">
        <f t="shared" ref="C222" si="214">SQRT(SUMSQ(C220,C221))</f>
        <v>282.3057370680109</v>
      </c>
      <c r="D222" s="20">
        <f t="shared" ref="D222:AH222" si="215">SQRT(SUMSQ(D220,D221))</f>
        <v>366.0566436568663</v>
      </c>
      <c r="E222" s="20">
        <f t="shared" si="215"/>
        <v>489.31076787727648</v>
      </c>
      <c r="F222" s="20">
        <f t="shared" si="215"/>
        <v>650.52535598282407</v>
      </c>
      <c r="G222" s="20">
        <f t="shared" si="215"/>
        <v>856.7275644256697</v>
      </c>
      <c r="H222" s="21">
        <f t="shared" si="215"/>
        <v>1118.445328178092</v>
      </c>
      <c r="I222" s="20">
        <f t="shared" si="215"/>
        <v>141.51246604946152</v>
      </c>
      <c r="J222" s="20">
        <f t="shared" si="215"/>
        <v>149.87045463344896</v>
      </c>
      <c r="K222" s="20">
        <f t="shared" si="215"/>
        <v>165.4827588507685</v>
      </c>
      <c r="L222" s="20">
        <f t="shared" si="215"/>
        <v>187.88382019185926</v>
      </c>
      <c r="M222" s="20">
        <f t="shared" si="215"/>
        <v>215.83146973627362</v>
      </c>
      <c r="N222" s="20">
        <f t="shared" si="215"/>
        <v>231.95219015885579</v>
      </c>
      <c r="O222" s="21">
        <f t="shared" si="215"/>
        <v>267.49371515368358</v>
      </c>
      <c r="P222" s="20">
        <f t="shared" si="215"/>
        <v>114.45041637780309</v>
      </c>
      <c r="Q222" s="20">
        <f t="shared" si="215"/>
        <v>111.41396106661183</v>
      </c>
      <c r="R222" s="20">
        <f t="shared" si="215"/>
        <v>112.16724788094035</v>
      </c>
      <c r="S222" s="20">
        <f t="shared" si="215"/>
        <v>116.87140042309925</v>
      </c>
      <c r="T222" s="20">
        <f t="shared" si="215"/>
        <v>125.21724841844633</v>
      </c>
      <c r="U222" s="20">
        <f t="shared" si="215"/>
        <v>136.70390534791937</v>
      </c>
      <c r="V222" s="20">
        <f t="shared" si="215"/>
        <v>143.51422865643985</v>
      </c>
      <c r="W222" s="21">
        <f t="shared" si="215"/>
        <v>158.77232028935302</v>
      </c>
      <c r="X222" s="20">
        <f t="shared" si="215"/>
        <v>135.07798167871181</v>
      </c>
      <c r="Y222" s="20">
        <f t="shared" si="215"/>
        <v>124.95679431039395</v>
      </c>
      <c r="Z222" s="20">
        <f t="shared" si="215"/>
        <v>118.92773231376104</v>
      </c>
      <c r="AA222" s="20">
        <f t="shared" si="215"/>
        <v>117.21709538866031</v>
      </c>
      <c r="AB222" s="20">
        <f t="shared" si="215"/>
        <v>119.85560692670994</v>
      </c>
      <c r="AC222" s="20">
        <f t="shared" si="215"/>
        <v>126.4317908088741</v>
      </c>
      <c r="AD222" s="20">
        <f t="shared" si="215"/>
        <v>136.22201242286945</v>
      </c>
      <c r="AE222" s="20">
        <f t="shared" si="215"/>
        <v>213.26366364491162</v>
      </c>
      <c r="AF222" s="20">
        <f t="shared" si="215"/>
        <v>311.83964505601273</v>
      </c>
      <c r="AG222" s="20">
        <f t="shared" si="215"/>
        <v>355.18036614943964</v>
      </c>
      <c r="AH222" s="21">
        <f t="shared" si="215"/>
        <v>377.78087309202147</v>
      </c>
    </row>
    <row r="223" spans="1:34" x14ac:dyDescent="0.55000000000000004">
      <c r="A223" s="9">
        <v>14.804500000000001</v>
      </c>
      <c r="B223" t="s">
        <v>5</v>
      </c>
      <c r="C223" s="22">
        <f>(1+SQRT(SUMSQ((C220-$C$2),C221)/(SUMSQ((C220+$C$2),C221))))/(1-SQRT(SUMSQ((C220-$C$2),C221)/(SUMSQ((C220+$C$2),C221))))</f>
        <v>5.6742390721337168</v>
      </c>
      <c r="D223" s="4">
        <f t="shared" ref="D223:AH223" si="216">(1+SQRT(SUMSQ((D220-$C$2),D221)/(SUMSQ((D220+$C$2),D221))))/(1-SQRT(SUMSQ((D220-$C$2),D221)/(SUMSQ((D220+$C$2),D221))))</f>
        <v>7.9366490685459814</v>
      </c>
      <c r="E223" s="4">
        <f t="shared" si="216"/>
        <v>11.629946815157338</v>
      </c>
      <c r="F223" s="4">
        <f t="shared" si="216"/>
        <v>16.554693145180952</v>
      </c>
      <c r="G223" s="4">
        <f t="shared" si="216"/>
        <v>22.62528228945904</v>
      </c>
      <c r="H223" s="13">
        <f t="shared" si="216"/>
        <v>29.65710160955123</v>
      </c>
      <c r="I223" s="4">
        <f t="shared" si="216"/>
        <v>2.8935833856419362</v>
      </c>
      <c r="J223" s="4">
        <f t="shared" si="216"/>
        <v>2.9987363710692869</v>
      </c>
      <c r="K223" s="4">
        <f t="shared" si="216"/>
        <v>3.4013150497569886</v>
      </c>
      <c r="L223" s="4">
        <f t="shared" si="216"/>
        <v>4.066075009944635</v>
      </c>
      <c r="M223" s="4">
        <f t="shared" si="216"/>
        <v>4.9477490073662187</v>
      </c>
      <c r="N223" s="4">
        <f t="shared" si="216"/>
        <v>5.4720532647067426</v>
      </c>
      <c r="O223" s="13">
        <f t="shared" si="216"/>
        <v>6.649903206198899</v>
      </c>
      <c r="P223" s="4">
        <f t="shared" si="216"/>
        <v>2.5933811567703295</v>
      </c>
      <c r="Q223" s="4">
        <f t="shared" si="216"/>
        <v>2.3266221312064301</v>
      </c>
      <c r="R223" s="4">
        <f t="shared" si="216"/>
        <v>2.2492949781041838</v>
      </c>
      <c r="S223" s="4">
        <f t="shared" si="216"/>
        <v>2.3596853986433346</v>
      </c>
      <c r="T223" s="4">
        <f t="shared" si="216"/>
        <v>2.6343344042647607</v>
      </c>
      <c r="U223" s="4">
        <f t="shared" si="216"/>
        <v>3.0461788028319945</v>
      </c>
      <c r="V223" s="4">
        <f t="shared" si="216"/>
        <v>3.2978363837361142</v>
      </c>
      <c r="W223" s="13">
        <f t="shared" si="216"/>
        <v>3.88014506936516</v>
      </c>
      <c r="X223" s="4">
        <f t="shared" si="216"/>
        <v>3.2719276032713549</v>
      </c>
      <c r="Y223" s="4">
        <f t="shared" si="216"/>
        <v>2.7619316686005493</v>
      </c>
      <c r="Z223" s="4">
        <f t="shared" si="216"/>
        <v>2.4522962982604666</v>
      </c>
      <c r="AA223" s="4">
        <f t="shared" si="216"/>
        <v>2.3451857071777562</v>
      </c>
      <c r="AB223" s="4">
        <f t="shared" si="216"/>
        <v>2.4399756163883861</v>
      </c>
      <c r="AC223" s="4">
        <f t="shared" si="216"/>
        <v>2.7155934986336008</v>
      </c>
      <c r="AD223" s="4">
        <f t="shared" si="216"/>
        <v>3.1401992905395701</v>
      </c>
      <c r="AE223" s="4">
        <f t="shared" si="216"/>
        <v>6.902374137904733</v>
      </c>
      <c r="AF223" s="4">
        <f t="shared" si="216"/>
        <v>12.418759455023576</v>
      </c>
      <c r="AG223" s="4">
        <f t="shared" si="216"/>
        <v>14.891649187998571</v>
      </c>
      <c r="AH223" s="13">
        <f t="shared" si="216"/>
        <v>16.163023178064893</v>
      </c>
    </row>
    <row r="224" spans="1:34" x14ac:dyDescent="0.55000000000000004">
      <c r="A224" s="9">
        <f t="shared" ref="A224:A227" si="217">A223</f>
        <v>14.804500000000001</v>
      </c>
      <c r="B224" t="s">
        <v>6</v>
      </c>
      <c r="C224" s="22">
        <f>(1+SQRT(SUMSQ((C220-$D$2),C221)/(SUMSQ((C220+$D$2),C221))))/(1-SQRT(SUMSQ((C220-$D$2),C221)/(SUMSQ((C220+$D$2),C221))))</f>
        <v>2.8400420829490121</v>
      </c>
      <c r="D224" s="4">
        <f t="shared" ref="D224:AH224" si="218">(1+SQRT(SUMSQ((D220-$D$2),D221)/(SUMSQ((D220+$D$2),D221))))/(1-SQRT(SUMSQ((D220-$D$2),D221)/(SUMSQ((D220+$D$2),D221))))</f>
        <v>4.0030172477720143</v>
      </c>
      <c r="E224" s="4">
        <f t="shared" si="218"/>
        <v>5.8691893760003451</v>
      </c>
      <c r="F224" s="4">
        <f t="shared" si="218"/>
        <v>8.3339265392155593</v>
      </c>
      <c r="G224" s="4">
        <f t="shared" si="218"/>
        <v>11.362156713043646</v>
      </c>
      <c r="H224" s="13">
        <f t="shared" si="218"/>
        <v>14.866976427747144</v>
      </c>
      <c r="I224" s="4">
        <f t="shared" si="218"/>
        <v>1.4857899885181414</v>
      </c>
      <c r="J224" s="4">
        <f t="shared" si="218"/>
        <v>1.5000860814872909</v>
      </c>
      <c r="K224" s="4">
        <f t="shared" si="218"/>
        <v>1.7349851131591298</v>
      </c>
      <c r="L224" s="4">
        <f t="shared" si="218"/>
        <v>2.109803761918652</v>
      </c>
      <c r="M224" s="4">
        <f t="shared" si="218"/>
        <v>2.5809265804202313</v>
      </c>
      <c r="N224" s="4">
        <f t="shared" si="218"/>
        <v>2.8536058983818551</v>
      </c>
      <c r="O224" s="13">
        <f t="shared" si="218"/>
        <v>3.4550740022031441</v>
      </c>
      <c r="P224" s="4">
        <f t="shared" si="218"/>
        <v>1.5678063022164488</v>
      </c>
      <c r="Q224" s="4">
        <f t="shared" si="218"/>
        <v>1.3051348294744329</v>
      </c>
      <c r="R224" s="4">
        <f t="shared" si="218"/>
        <v>1.1381552738653171</v>
      </c>
      <c r="S224" s="4">
        <f t="shared" si="218"/>
        <v>1.213912589552647</v>
      </c>
      <c r="T224" s="4">
        <f t="shared" si="218"/>
        <v>1.4287784759602229</v>
      </c>
      <c r="U224" s="4">
        <f t="shared" si="218"/>
        <v>1.6942258637100678</v>
      </c>
      <c r="V224" s="4">
        <f t="shared" si="218"/>
        <v>1.8424620875549134</v>
      </c>
      <c r="W224" s="13">
        <f t="shared" si="218"/>
        <v>2.1675996188269528</v>
      </c>
      <c r="X224" s="4">
        <f t="shared" si="218"/>
        <v>1.9125997128352943</v>
      </c>
      <c r="Y224" s="4">
        <f t="shared" si="218"/>
        <v>1.5730003687832828</v>
      </c>
      <c r="Z224" s="4">
        <f t="shared" si="218"/>
        <v>1.3125839804588304</v>
      </c>
      <c r="AA224" s="4">
        <f t="shared" si="218"/>
        <v>1.174016922846661</v>
      </c>
      <c r="AB224" s="4">
        <f t="shared" si="218"/>
        <v>1.2730419537105895</v>
      </c>
      <c r="AC224" s="4">
        <f t="shared" si="218"/>
        <v>1.5015491408449935</v>
      </c>
      <c r="AD224" s="4">
        <f t="shared" si="218"/>
        <v>1.7850902031978642</v>
      </c>
      <c r="AE224" s="4">
        <f t="shared" si="218"/>
        <v>3.8120821693280256</v>
      </c>
      <c r="AF224" s="4">
        <f t="shared" si="218"/>
        <v>6.5672980590824448</v>
      </c>
      <c r="AG224" s="4">
        <f t="shared" si="218"/>
        <v>7.7870027592251656</v>
      </c>
      <c r="AH224" s="13">
        <f t="shared" si="218"/>
        <v>8.4125547036112369</v>
      </c>
    </row>
    <row r="225" spans="1:34" x14ac:dyDescent="0.55000000000000004">
      <c r="A225" s="9">
        <f t="shared" si="217"/>
        <v>14.804500000000001</v>
      </c>
      <c r="B225" t="s">
        <v>7</v>
      </c>
      <c r="C225" s="22">
        <f>(1+SQRT(SUMSQ((C220-$E$2),C221)/(SUMSQ((C220+$E$2),C221))))/(1-SQRT(SUMSQ((C220-$E$2),C221)/(SUMSQ((C220+$E$2),C221))))</f>
        <v>1.8977213440897633</v>
      </c>
      <c r="D225" s="4">
        <f t="shared" ref="D225:AH225" si="219">(1+SQRT(SUMSQ((D220-$E$2),D221)/(SUMSQ((D220+$E$2),D221))))/(1-SQRT(SUMSQ((D220-$E$2),D221)/(SUMSQ((D220+$E$2),D221))))</f>
        <v>2.7126998875908646</v>
      </c>
      <c r="E225" s="4">
        <f t="shared" si="219"/>
        <v>3.9766986719355208</v>
      </c>
      <c r="F225" s="4">
        <f t="shared" si="219"/>
        <v>5.6206620238908878</v>
      </c>
      <c r="G225" s="4">
        <f t="shared" si="219"/>
        <v>7.6306481560218042</v>
      </c>
      <c r="H225" s="13">
        <f t="shared" si="219"/>
        <v>9.9544010183653153</v>
      </c>
      <c r="I225" s="4">
        <f t="shared" si="219"/>
        <v>1.2160438974214469</v>
      </c>
      <c r="J225" s="4">
        <f t="shared" si="219"/>
        <v>1.0269839921820738</v>
      </c>
      <c r="K225" s="4">
        <f t="shared" si="219"/>
        <v>1.2666327142233371</v>
      </c>
      <c r="L225" s="4">
        <f t="shared" si="219"/>
        <v>1.5545566299573794</v>
      </c>
      <c r="M225" s="4">
        <f t="shared" si="219"/>
        <v>1.8858206074779544</v>
      </c>
      <c r="N225" s="4">
        <f t="shared" si="219"/>
        <v>2.071856006967999</v>
      </c>
      <c r="O225" s="13">
        <f t="shared" si="219"/>
        <v>2.4749049419465106</v>
      </c>
      <c r="P225" s="4">
        <f t="shared" si="219"/>
        <v>1.6658595641227645</v>
      </c>
      <c r="Q225" s="4">
        <f t="shared" si="219"/>
        <v>1.4714112578010998</v>
      </c>
      <c r="R225" s="4">
        <f t="shared" si="219"/>
        <v>1.3456150047757707</v>
      </c>
      <c r="S225" s="4">
        <f t="shared" si="219"/>
        <v>1.3167521402279643</v>
      </c>
      <c r="T225" s="4">
        <f t="shared" si="219"/>
        <v>1.390995995904267</v>
      </c>
      <c r="U225" s="4">
        <f t="shared" si="219"/>
        <v>1.5351868672336009</v>
      </c>
      <c r="V225" s="4">
        <f t="shared" si="219"/>
        <v>1.6240404728763118</v>
      </c>
      <c r="W225" s="13">
        <f t="shared" si="219"/>
        <v>1.8277273125939946</v>
      </c>
      <c r="X225" s="4">
        <f t="shared" si="219"/>
        <v>1.7805200015070073</v>
      </c>
      <c r="Y225" s="4">
        <f t="shared" si="219"/>
        <v>1.5429753355280429</v>
      </c>
      <c r="Z225" s="4">
        <f t="shared" si="219"/>
        <v>1.3679297773456909</v>
      </c>
      <c r="AA225" s="4">
        <f t="shared" si="219"/>
        <v>1.2809935817674003</v>
      </c>
      <c r="AB225" s="4">
        <f t="shared" si="219"/>
        <v>1.3173148809184978</v>
      </c>
      <c r="AC225" s="4">
        <f t="shared" si="219"/>
        <v>1.4509245850412784</v>
      </c>
      <c r="AD225" s="4">
        <f t="shared" si="219"/>
        <v>1.6370818404888026</v>
      </c>
      <c r="AE225" s="4">
        <f t="shared" si="219"/>
        <v>2.9942782440302942</v>
      </c>
      <c r="AF225" s="4">
        <f t="shared" si="219"/>
        <v>4.793224269321076</v>
      </c>
      <c r="AG225" s="4">
        <f t="shared" si="219"/>
        <v>5.582277811362383</v>
      </c>
      <c r="AH225" s="13">
        <f t="shared" si="219"/>
        <v>5.9860940005426597</v>
      </c>
    </row>
    <row r="226" spans="1:34" x14ac:dyDescent="0.55000000000000004">
      <c r="A226" s="9">
        <f t="shared" si="217"/>
        <v>14.804500000000001</v>
      </c>
      <c r="B226" t="s">
        <v>8</v>
      </c>
      <c r="C226" s="22">
        <f>(1+SQRT(SUMSQ((C220-$F$2),C221)/(SUMSQ((C220+$F$2),C221))))/(1-SQRT(SUMSQ((C220-$F$2),C221)/(SUMSQ((C220+$F$2),C221))))</f>
        <v>1.4311713396404759</v>
      </c>
      <c r="D226" s="4">
        <f t="shared" ref="D226:AH226" si="220">(1+SQRT(SUMSQ((D220-$F$2),D221)/(SUMSQ((D220+$F$2),D221))))/(1-SQRT(SUMSQ((D220-$F$2),D221)/(SUMSQ((D220+$F$2),D221))))</f>
        <v>2.0912400133269609</v>
      </c>
      <c r="E226" s="4">
        <f t="shared" si="220"/>
        <v>3.055742168662988</v>
      </c>
      <c r="F226" s="4">
        <f t="shared" si="220"/>
        <v>4.2864000124532824</v>
      </c>
      <c r="G226" s="4">
        <f t="shared" si="220"/>
        <v>5.7830197607909604</v>
      </c>
      <c r="H226" s="13">
        <f t="shared" si="220"/>
        <v>7.5116521490305548</v>
      </c>
      <c r="I226" s="4">
        <f t="shared" si="220"/>
        <v>1.4840942545956091</v>
      </c>
      <c r="J226" s="4">
        <f t="shared" si="220"/>
        <v>1.3361661365057791</v>
      </c>
      <c r="K226" s="4">
        <f t="shared" si="220"/>
        <v>1.3327501967492521</v>
      </c>
      <c r="L226" s="4">
        <f t="shared" si="220"/>
        <v>1.4647143032647019</v>
      </c>
      <c r="M226" s="4">
        <f t="shared" si="220"/>
        <v>1.6735772323814069</v>
      </c>
      <c r="N226" s="4">
        <f t="shared" si="220"/>
        <v>1.7996292502406437</v>
      </c>
      <c r="O226" s="13">
        <f t="shared" si="220"/>
        <v>2.0802704455994165</v>
      </c>
      <c r="P226" s="4">
        <f t="shared" si="220"/>
        <v>2.0464779217235667</v>
      </c>
      <c r="Q226" s="4">
        <f t="shared" si="220"/>
        <v>1.8939100000499722</v>
      </c>
      <c r="R226" s="4">
        <f t="shared" si="220"/>
        <v>1.7891088069294017</v>
      </c>
      <c r="S226" s="4">
        <f t="shared" si="220"/>
        <v>1.7340986725236121</v>
      </c>
      <c r="T226" s="4">
        <f t="shared" si="220"/>
        <v>1.7295809205983597</v>
      </c>
      <c r="U226" s="4">
        <f t="shared" si="220"/>
        <v>1.772545487814591</v>
      </c>
      <c r="V226" s="4">
        <f t="shared" si="220"/>
        <v>1.8092565258516049</v>
      </c>
      <c r="W226" s="13">
        <f t="shared" si="220"/>
        <v>1.9112684438636194</v>
      </c>
      <c r="X226" s="4">
        <f t="shared" si="220"/>
        <v>2.0147146262581432</v>
      </c>
      <c r="Y226" s="4">
        <f t="shared" si="220"/>
        <v>1.8602655521220002</v>
      </c>
      <c r="Z226" s="4">
        <f t="shared" si="220"/>
        <v>1.7568086757480681</v>
      </c>
      <c r="AA226" s="4">
        <f t="shared" si="220"/>
        <v>1.7071054303614672</v>
      </c>
      <c r="AB226" s="4">
        <f t="shared" si="220"/>
        <v>1.7127240577851266</v>
      </c>
      <c r="AC226" s="4">
        <f t="shared" si="220"/>
        <v>1.770016377153623</v>
      </c>
      <c r="AD226" s="4">
        <f t="shared" si="220"/>
        <v>1.8697271461586298</v>
      </c>
      <c r="AE226" s="4">
        <f t="shared" si="220"/>
        <v>2.7789098310635869</v>
      </c>
      <c r="AF226" s="4">
        <f t="shared" si="220"/>
        <v>4.0528994730118733</v>
      </c>
      <c r="AG226" s="4">
        <f t="shared" si="220"/>
        <v>4.6129738701156464</v>
      </c>
      <c r="AH226" s="13">
        <f t="shared" si="220"/>
        <v>4.8995692817091596</v>
      </c>
    </row>
    <row r="227" spans="1:34" x14ac:dyDescent="0.55000000000000004">
      <c r="A227" s="9">
        <f t="shared" si="217"/>
        <v>14.804500000000001</v>
      </c>
      <c r="B227" t="s">
        <v>9</v>
      </c>
      <c r="C227" s="23">
        <f>(1+SQRT(SUMSQ((C220-$G$2),C221)/(SUMSQ((C220+$G$2),C221))))/(1-SQRT(SUMSQ((C220-$G$2),C221)/(SUMSQ((C220+$G$2),C221))))</f>
        <v>1.1210552173901465</v>
      </c>
      <c r="D227" s="24">
        <f t="shared" ref="D227:AH227" si="221">(1+SQRT(SUMSQ((D220-$G$2),D221)/(SUMSQ((D220+$G$2),D221))))/(1-SQRT(SUMSQ((D220-$G$2),D221)/(SUMSQ((D220+$G$2),D221))))</f>
        <v>1.5670375515755313</v>
      </c>
      <c r="E227" s="24">
        <f t="shared" si="221"/>
        <v>2.2054801318904853</v>
      </c>
      <c r="F227" s="24">
        <f t="shared" si="221"/>
        <v>3.0056919395912924</v>
      </c>
      <c r="G227" s="24">
        <f t="shared" si="221"/>
        <v>3.9755984210378443</v>
      </c>
      <c r="H227" s="25">
        <f t="shared" si="221"/>
        <v>5.0977529693922881</v>
      </c>
      <c r="I227" s="24">
        <f t="shared" si="221"/>
        <v>2.1777324885267499</v>
      </c>
      <c r="J227" s="24">
        <f t="shared" si="221"/>
        <v>2.0029088952319727</v>
      </c>
      <c r="K227" s="24">
        <f t="shared" si="221"/>
        <v>1.8900855228203883</v>
      </c>
      <c r="L227" s="24">
        <f t="shared" si="221"/>
        <v>1.8382409307828174</v>
      </c>
      <c r="M227" s="24">
        <f t="shared" si="221"/>
        <v>1.8469853708994537</v>
      </c>
      <c r="N227" s="24">
        <f t="shared" si="221"/>
        <v>1.8733829185165802</v>
      </c>
      <c r="O227" s="25">
        <f t="shared" si="221"/>
        <v>1.9631948517073332</v>
      </c>
      <c r="P227" s="24">
        <f t="shared" si="221"/>
        <v>2.9415744877701413</v>
      </c>
      <c r="Q227" s="24">
        <f t="shared" si="221"/>
        <v>2.7974155381908732</v>
      </c>
      <c r="R227" s="24">
        <f t="shared" si="221"/>
        <v>2.6808624705539947</v>
      </c>
      <c r="S227" s="24">
        <f t="shared" si="221"/>
        <v>2.5898556959425578</v>
      </c>
      <c r="T227" s="24">
        <f t="shared" si="221"/>
        <v>2.5238598648223531</v>
      </c>
      <c r="U227" s="24">
        <f t="shared" si="221"/>
        <v>2.4821136467212974</v>
      </c>
      <c r="V227" s="24">
        <f t="shared" si="221"/>
        <v>2.4688996433794803</v>
      </c>
      <c r="W227" s="25">
        <f t="shared" si="221"/>
        <v>2.4611266708952075</v>
      </c>
      <c r="X227" s="24">
        <f t="shared" si="221"/>
        <v>2.7470592549697792</v>
      </c>
      <c r="Y227" s="24">
        <f t="shared" si="221"/>
        <v>2.6597505313963454</v>
      </c>
      <c r="Z227" s="24">
        <f t="shared" si="221"/>
        <v>2.5977337428028315</v>
      </c>
      <c r="AA227" s="24">
        <f t="shared" si="221"/>
        <v>2.560220969805814</v>
      </c>
      <c r="AB227" s="24">
        <f t="shared" si="221"/>
        <v>2.5464810234117681</v>
      </c>
      <c r="AC227" s="24">
        <f t="shared" si="221"/>
        <v>2.5556011126232314</v>
      </c>
      <c r="AD227" s="24">
        <f t="shared" si="221"/>
        <v>2.5849971270938923</v>
      </c>
      <c r="AE227" s="24">
        <f t="shared" si="221"/>
        <v>2.9810074774520965</v>
      </c>
      <c r="AF227" s="24">
        <f t="shared" si="221"/>
        <v>3.6356510010343319</v>
      </c>
      <c r="AG227" s="24">
        <f t="shared" si="221"/>
        <v>3.9346180468240659</v>
      </c>
      <c r="AH227" s="25">
        <f t="shared" si="221"/>
        <v>4.0889469659794218</v>
      </c>
    </row>
    <row r="228" spans="1:34" x14ac:dyDescent="0.55000000000000004">
      <c r="A228" s="8">
        <v>28</v>
      </c>
      <c r="B228" s="5" t="s">
        <v>2</v>
      </c>
      <c r="C228">
        <v>263.09980000000002</v>
      </c>
      <c r="D228">
        <v>314.59449999999998</v>
      </c>
      <c r="E228">
        <v>380.34980000000002</v>
      </c>
      <c r="F228">
        <v>467.11939999999998</v>
      </c>
      <c r="G228">
        <v>585.26909999999998</v>
      </c>
      <c r="H228" s="1">
        <v>750.06820000000005</v>
      </c>
      <c r="I228">
        <v>133.23259999999999</v>
      </c>
      <c r="J228">
        <v>143.02199999999999</v>
      </c>
      <c r="K228">
        <v>153.8493</v>
      </c>
      <c r="L228">
        <v>166.12100000000001</v>
      </c>
      <c r="M228">
        <v>179.86320000000001</v>
      </c>
      <c r="N228">
        <v>187.47839999999999</v>
      </c>
      <c r="O228" s="1">
        <v>204.1027</v>
      </c>
      <c r="P228">
        <v>104.17319999999999</v>
      </c>
      <c r="Q228">
        <v>107.3416</v>
      </c>
      <c r="R228">
        <v>110.7696</v>
      </c>
      <c r="S228">
        <v>114.5389</v>
      </c>
      <c r="T228">
        <v>118.67010000000001</v>
      </c>
      <c r="U228">
        <v>123.1773</v>
      </c>
      <c r="V228">
        <v>125.63549999999999</v>
      </c>
      <c r="W228" s="1">
        <v>130.77510000000001</v>
      </c>
      <c r="X228">
        <v>123.59139999999999</v>
      </c>
      <c r="Y228">
        <v>123.09</v>
      </c>
      <c r="Z228">
        <v>123.0878</v>
      </c>
      <c r="AA228">
        <v>123.5172</v>
      </c>
      <c r="AB228">
        <v>124.3631</v>
      </c>
      <c r="AC228">
        <v>125.5963</v>
      </c>
      <c r="AD228">
        <v>127.2188</v>
      </c>
      <c r="AE228">
        <v>140.5677</v>
      </c>
      <c r="AF228">
        <v>162.83330000000001</v>
      </c>
      <c r="AG228">
        <v>174.5796</v>
      </c>
      <c r="AH228" s="1">
        <v>181.1677</v>
      </c>
    </row>
    <row r="229" spans="1:34" x14ac:dyDescent="0.55000000000000004">
      <c r="A229" s="9">
        <f>A228</f>
        <v>28</v>
      </c>
      <c r="B229" t="s">
        <v>3</v>
      </c>
      <c r="C229">
        <v>27.921939999999999</v>
      </c>
      <c r="D229">
        <v>133.41730000000001</v>
      </c>
      <c r="E229">
        <v>249.22130000000001</v>
      </c>
      <c r="F229">
        <v>378.81880000000001</v>
      </c>
      <c r="G229">
        <v>526.53020000000004</v>
      </c>
      <c r="H229" s="1">
        <v>692.08609999999999</v>
      </c>
      <c r="I229">
        <v>-24.015979999999999</v>
      </c>
      <c r="J229">
        <v>4.9318410000000004</v>
      </c>
      <c r="K229">
        <v>34.662909999999997</v>
      </c>
      <c r="L229">
        <v>65.799530000000004</v>
      </c>
      <c r="M229">
        <v>97.931910000000002</v>
      </c>
      <c r="N229">
        <v>114.79730000000001</v>
      </c>
      <c r="O229" s="1">
        <v>149.31890000000001</v>
      </c>
      <c r="P229">
        <v>-45.145789999999998</v>
      </c>
      <c r="Q229">
        <v>-25.606290000000001</v>
      </c>
      <c r="R229">
        <v>-5.8729789999999999</v>
      </c>
      <c r="S229">
        <v>13.95523</v>
      </c>
      <c r="T229">
        <v>33.912219999999998</v>
      </c>
      <c r="U229">
        <v>54.051070000000003</v>
      </c>
      <c r="V229">
        <v>64.206540000000004</v>
      </c>
      <c r="W229" s="1">
        <v>84.708150000000003</v>
      </c>
      <c r="X229">
        <v>-72.363630000000001</v>
      </c>
      <c r="Y229">
        <v>-48.260550000000002</v>
      </c>
      <c r="Z229">
        <v>-24.90569</v>
      </c>
      <c r="AA229">
        <v>-1.898377</v>
      </c>
      <c r="AB229">
        <v>20.65849</v>
      </c>
      <c r="AC229">
        <v>42.93824</v>
      </c>
      <c r="AD229">
        <v>64.748540000000006</v>
      </c>
      <c r="AE229">
        <v>171.1121</v>
      </c>
      <c r="AF229">
        <v>276.40179999999998</v>
      </c>
      <c r="AG229">
        <v>319.33449999999999</v>
      </c>
      <c r="AH229" s="1">
        <v>341.17680000000001</v>
      </c>
    </row>
    <row r="230" spans="1:34" x14ac:dyDescent="0.55000000000000004">
      <c r="A230" s="34">
        <f>A229/180</f>
        <v>0.15555555555555556</v>
      </c>
      <c r="B230" t="s">
        <v>4</v>
      </c>
      <c r="C230" s="19">
        <f t="shared" ref="C230" si="222">SQRT(SUMSQ(C228,C229))</f>
        <v>264.57728453781442</v>
      </c>
      <c r="D230" s="20">
        <f t="shared" ref="D230:AH230" si="223">SQRT(SUMSQ(D228,D229))</f>
        <v>341.71607420421418</v>
      </c>
      <c r="E230" s="20">
        <f t="shared" si="223"/>
        <v>454.72764016906871</v>
      </c>
      <c r="F230" s="20">
        <f t="shared" si="223"/>
        <v>601.41850411323389</v>
      </c>
      <c r="G230" s="20">
        <f t="shared" si="223"/>
        <v>787.25724571251169</v>
      </c>
      <c r="H230" s="21">
        <f t="shared" si="223"/>
        <v>1020.5809494912444</v>
      </c>
      <c r="I230" s="20">
        <f t="shared" si="223"/>
        <v>135.37981015690781</v>
      </c>
      <c r="J230" s="20">
        <f t="shared" si="223"/>
        <v>143.10700730449673</v>
      </c>
      <c r="K230" s="20">
        <f t="shared" si="223"/>
        <v>157.70581612660359</v>
      </c>
      <c r="L230" s="20">
        <f t="shared" si="223"/>
        <v>178.67782399956886</v>
      </c>
      <c r="M230" s="20">
        <f t="shared" si="223"/>
        <v>204.79606859138704</v>
      </c>
      <c r="N230" s="20">
        <f t="shared" si="223"/>
        <v>219.83305155014796</v>
      </c>
      <c r="O230" s="21">
        <f t="shared" si="223"/>
        <v>252.89137202463039</v>
      </c>
      <c r="P230" s="20">
        <f t="shared" si="223"/>
        <v>113.53500760982975</v>
      </c>
      <c r="Q230" s="20">
        <f t="shared" si="223"/>
        <v>110.35352816346246</v>
      </c>
      <c r="R230" s="20">
        <f t="shared" si="223"/>
        <v>110.92518274266867</v>
      </c>
      <c r="S230" s="20">
        <f t="shared" si="223"/>
        <v>115.38590926782568</v>
      </c>
      <c r="T230" s="20">
        <f t="shared" si="223"/>
        <v>123.42054650396911</v>
      </c>
      <c r="U230" s="20">
        <f t="shared" si="223"/>
        <v>134.51455461560619</v>
      </c>
      <c r="V230" s="20">
        <f t="shared" si="223"/>
        <v>141.091313123883</v>
      </c>
      <c r="W230" s="21">
        <f t="shared" si="223"/>
        <v>155.81269992023277</v>
      </c>
      <c r="X230" s="20">
        <f t="shared" si="223"/>
        <v>143.21776810415983</v>
      </c>
      <c r="Y230" s="20">
        <f t="shared" si="223"/>
        <v>132.21281627097466</v>
      </c>
      <c r="Z230" s="20">
        <f t="shared" si="223"/>
        <v>125.58224358250692</v>
      </c>
      <c r="AA230" s="20">
        <f t="shared" si="223"/>
        <v>123.53178753290236</v>
      </c>
      <c r="AB230" s="20">
        <f t="shared" si="223"/>
        <v>126.06725923367296</v>
      </c>
      <c r="AC230" s="20">
        <f t="shared" si="223"/>
        <v>132.7332777715807</v>
      </c>
      <c r="AD230" s="20">
        <f t="shared" si="223"/>
        <v>142.74801751888396</v>
      </c>
      <c r="AE230" s="20">
        <f t="shared" si="223"/>
        <v>221.44667315112233</v>
      </c>
      <c r="AF230" s="20">
        <f t="shared" si="223"/>
        <v>320.79999786803302</v>
      </c>
      <c r="AG230" s="20">
        <f t="shared" si="223"/>
        <v>363.94032426540753</v>
      </c>
      <c r="AH230" s="21">
        <f t="shared" si="223"/>
        <v>386.29437529108549</v>
      </c>
    </row>
    <row r="231" spans="1:34" x14ac:dyDescent="0.55000000000000004">
      <c r="A231" s="9">
        <v>15.363099999999999</v>
      </c>
      <c r="B231" t="s">
        <v>5</v>
      </c>
      <c r="C231" s="22">
        <f>(1+SQRT(SUMSQ((C228-$C$2),C229)/(SUMSQ((C228+$C$2),C229))))/(1-SQRT(SUMSQ((C228-$C$2),C229)/(SUMSQ((C228+$C$2),C229))))</f>
        <v>5.3234553599235461</v>
      </c>
      <c r="D231" s="4">
        <f t="shared" ref="D231:AH231" si="224">(1+SQRT(SUMSQ((D228-$C$2),D229)/(SUMSQ((D228+$C$2),D229))))/(1-SQRT(SUMSQ((D228-$C$2),D229)/(SUMSQ((D228+$C$2),D229))))</f>
        <v>7.4481906053010896</v>
      </c>
      <c r="E231" s="4">
        <f t="shared" si="224"/>
        <v>10.91282568992146</v>
      </c>
      <c r="F231" s="4">
        <f t="shared" si="224"/>
        <v>15.529229422436901</v>
      </c>
      <c r="G231" s="4">
        <f t="shared" si="224"/>
        <v>21.217410999211616</v>
      </c>
      <c r="H231" s="13">
        <f t="shared" si="224"/>
        <v>27.80378142720005</v>
      </c>
      <c r="I231" s="4">
        <f t="shared" si="224"/>
        <v>2.7648301637271868</v>
      </c>
      <c r="J231" s="4">
        <f t="shared" si="224"/>
        <v>2.8643141524995226</v>
      </c>
      <c r="K231" s="4">
        <f t="shared" si="224"/>
        <v>3.2505314074185079</v>
      </c>
      <c r="L231" s="4">
        <f t="shared" si="224"/>
        <v>3.8874214732312375</v>
      </c>
      <c r="M231" s="4">
        <f t="shared" si="224"/>
        <v>4.7302887349551588</v>
      </c>
      <c r="N231" s="4">
        <f t="shared" si="224"/>
        <v>5.2309558372793896</v>
      </c>
      <c r="O231" s="13">
        <f t="shared" si="224"/>
        <v>6.3544543730130698</v>
      </c>
      <c r="P231" s="4">
        <f t="shared" si="224"/>
        <v>2.5648456815510969</v>
      </c>
      <c r="Q231" s="4">
        <f t="shared" si="224"/>
        <v>2.300023925140803</v>
      </c>
      <c r="R231" s="4">
        <f t="shared" si="224"/>
        <v>2.2232062398569985</v>
      </c>
      <c r="S231" s="4">
        <f t="shared" si="224"/>
        <v>2.3326127339562941</v>
      </c>
      <c r="T231" s="4">
        <f t="shared" si="224"/>
        <v>2.604627146353379</v>
      </c>
      <c r="U231" s="4">
        <f t="shared" si="224"/>
        <v>3.0117971013532743</v>
      </c>
      <c r="V231" s="4">
        <f t="shared" si="224"/>
        <v>3.2602191795480615</v>
      </c>
      <c r="W231" s="13">
        <f t="shared" si="224"/>
        <v>3.8344176608036564</v>
      </c>
      <c r="X231" s="4">
        <f t="shared" si="224"/>
        <v>3.4324369326314841</v>
      </c>
      <c r="Y231" s="4">
        <f t="shared" si="224"/>
        <v>2.9018324033652436</v>
      </c>
      <c r="Z231" s="4">
        <f t="shared" si="224"/>
        <v>2.5813672688370271</v>
      </c>
      <c r="AA231" s="4">
        <f t="shared" si="224"/>
        <v>2.4710418576369095</v>
      </c>
      <c r="AB231" s="4">
        <f t="shared" si="224"/>
        <v>2.5686315808790865</v>
      </c>
      <c r="AC231" s="4">
        <f t="shared" si="224"/>
        <v>2.8531241661858213</v>
      </c>
      <c r="AD231" s="4">
        <f t="shared" si="224"/>
        <v>3.2927863050742601</v>
      </c>
      <c r="AE231" s="4">
        <f t="shared" si="224"/>
        <v>7.193920004893581</v>
      </c>
      <c r="AF231" s="4">
        <f t="shared" si="224"/>
        <v>12.869604829520489</v>
      </c>
      <c r="AG231" s="4">
        <f t="shared" si="224"/>
        <v>15.395334963371234</v>
      </c>
      <c r="AH231" s="13">
        <f t="shared" si="224"/>
        <v>16.689574054357838</v>
      </c>
    </row>
    <row r="232" spans="1:34" x14ac:dyDescent="0.55000000000000004">
      <c r="A232" s="9">
        <f t="shared" ref="A232:A235" si="225">A231</f>
        <v>15.363099999999999</v>
      </c>
      <c r="B232" t="s">
        <v>6</v>
      </c>
      <c r="C232" s="22">
        <f>(1+SQRT(SUMSQ((C228-$D$2),C229)/(SUMSQ((C228+$D$2),C229))))/(1-SQRT(SUMSQ((C228-$D$2),C229)/(SUMSQ((C228+$D$2),C229))))</f>
        <v>2.665558695719517</v>
      </c>
      <c r="D232" s="4">
        <f t="shared" ref="D232:AH232" si="226">(1+SQRT(SUMSQ((D228-$D$2),D229)/(SUMSQ((D228+$D$2),D229))))/(1-SQRT(SUMSQ((D228-$D$2),D229)/(SUMSQ((D228+$D$2),D229))))</f>
        <v>3.7639494523429198</v>
      </c>
      <c r="E232" s="4">
        <f t="shared" si="226"/>
        <v>5.5181988465519503</v>
      </c>
      <c r="F232" s="4">
        <f t="shared" si="226"/>
        <v>7.8296509658671978</v>
      </c>
      <c r="G232" s="4">
        <f t="shared" si="226"/>
        <v>10.666667237480588</v>
      </c>
      <c r="H232" s="13">
        <f t="shared" si="226"/>
        <v>13.948170797756529</v>
      </c>
      <c r="I232" s="4">
        <f t="shared" si="226"/>
        <v>1.4238739463187287</v>
      </c>
      <c r="J232" s="4">
        <f t="shared" si="226"/>
        <v>1.4335398914661028</v>
      </c>
      <c r="K232" s="4">
        <f t="shared" si="226"/>
        <v>1.66652614507881</v>
      </c>
      <c r="L232" s="4">
        <f t="shared" si="226"/>
        <v>2.0315814692294496</v>
      </c>
      <c r="M232" s="4">
        <f t="shared" si="226"/>
        <v>2.4854954661001178</v>
      </c>
      <c r="N232" s="4">
        <f t="shared" si="226"/>
        <v>2.7470868468022367</v>
      </c>
      <c r="O232" s="13">
        <f t="shared" si="226"/>
        <v>3.3223856797990514</v>
      </c>
      <c r="P232" s="4">
        <f t="shared" si="226"/>
        <v>1.5536936697550254</v>
      </c>
      <c r="Q232" s="4">
        <f t="shared" si="226"/>
        <v>1.2922771348878219</v>
      </c>
      <c r="R232" s="4">
        <f t="shared" si="226"/>
        <v>1.1235430817704659</v>
      </c>
      <c r="S232" s="4">
        <f t="shared" si="226"/>
        <v>1.2068636047289556</v>
      </c>
      <c r="T232" s="4">
        <f t="shared" si="226"/>
        <v>1.4240722552821985</v>
      </c>
      <c r="U232" s="4">
        <f t="shared" si="226"/>
        <v>1.6885757424811463</v>
      </c>
      <c r="V232" s="4">
        <f t="shared" si="226"/>
        <v>1.8356818278397382</v>
      </c>
      <c r="W232" s="13">
        <f t="shared" si="226"/>
        <v>2.1576413411251889</v>
      </c>
      <c r="X232" s="4">
        <f t="shared" si="226"/>
        <v>1.958000915537244</v>
      </c>
      <c r="Y232" s="4">
        <f t="shared" si="226"/>
        <v>1.6122990503552757</v>
      </c>
      <c r="Z232" s="4">
        <f t="shared" si="226"/>
        <v>1.3565203374422812</v>
      </c>
      <c r="AA232" s="4">
        <f t="shared" si="226"/>
        <v>1.2360177282785763</v>
      </c>
      <c r="AB232" s="4">
        <f t="shared" si="226"/>
        <v>1.3303795507801046</v>
      </c>
      <c r="AC232" s="4">
        <f t="shared" si="226"/>
        <v>1.5564878246860829</v>
      </c>
      <c r="AD232" s="4">
        <f t="shared" si="226"/>
        <v>1.8460904895336727</v>
      </c>
      <c r="AE232" s="4">
        <f t="shared" si="226"/>
        <v>3.9466333590920488</v>
      </c>
      <c r="AF232" s="4">
        <f t="shared" si="226"/>
        <v>6.7869048247445942</v>
      </c>
      <c r="AG232" s="4">
        <f t="shared" si="226"/>
        <v>8.0352974104821566</v>
      </c>
      <c r="AH232" s="13">
        <f t="shared" si="226"/>
        <v>8.6734323194972145</v>
      </c>
    </row>
    <row r="233" spans="1:34" x14ac:dyDescent="0.55000000000000004">
      <c r="A233" s="9">
        <f t="shared" si="225"/>
        <v>15.363099999999999</v>
      </c>
      <c r="B233" t="s">
        <v>7</v>
      </c>
      <c r="C233" s="22">
        <f>(1+SQRT(SUMSQ((C228-$E$2),C229)/(SUMSQ((C228+$E$2),C229))))/(1-SQRT(SUMSQ((C228-$E$2),C229)/(SUMSQ((C228+$E$2),C229))))</f>
        <v>1.7830395937214001</v>
      </c>
      <c r="D233" s="4">
        <f t="shared" ref="D233:AH233" si="227">(1+SQRT(SUMSQ((D228-$E$2),D229)/(SUMSQ((D228+$E$2),D229))))/(1-SQRT(SUMSQ((D228-$E$2),D229)/(SUMSQ((D228+$E$2),D229))))</f>
        <v>2.5608080799472974</v>
      </c>
      <c r="E233" s="4">
        <f t="shared" si="227"/>
        <v>3.7521976812985733</v>
      </c>
      <c r="F233" s="4">
        <f t="shared" si="227"/>
        <v>5.2944344918091026</v>
      </c>
      <c r="G233" s="4">
        <f t="shared" si="227"/>
        <v>7.1766554610781101</v>
      </c>
      <c r="H233" s="13">
        <f t="shared" si="227"/>
        <v>9.350734056994396</v>
      </c>
      <c r="I233" s="4">
        <f t="shared" si="227"/>
        <v>1.2297637941074482</v>
      </c>
      <c r="J233" s="4">
        <f t="shared" si="227"/>
        <v>1.0600657633851085</v>
      </c>
      <c r="K233" s="4">
        <f t="shared" si="227"/>
        <v>1.25744047485016</v>
      </c>
      <c r="L233" s="4">
        <f t="shared" si="227"/>
        <v>1.5310239597318518</v>
      </c>
      <c r="M233" s="4">
        <f t="shared" si="227"/>
        <v>1.8471646487755973</v>
      </c>
      <c r="N233" s="4">
        <f t="shared" si="227"/>
        <v>2.0246575062399592</v>
      </c>
      <c r="O233" s="13">
        <f t="shared" si="227"/>
        <v>2.4087148495679784</v>
      </c>
      <c r="P233" s="4">
        <f t="shared" si="227"/>
        <v>1.6637950540135957</v>
      </c>
      <c r="Q233" s="4">
        <f t="shared" si="227"/>
        <v>1.4764329032003212</v>
      </c>
      <c r="R233" s="4">
        <f t="shared" si="227"/>
        <v>1.3587096034973811</v>
      </c>
      <c r="S233" s="4">
        <f t="shared" si="227"/>
        <v>1.3360537433772941</v>
      </c>
      <c r="T233" s="4">
        <f t="shared" si="227"/>
        <v>1.4110646829822331</v>
      </c>
      <c r="U233" s="4">
        <f t="shared" si="227"/>
        <v>1.5532456003705546</v>
      </c>
      <c r="V233" s="4">
        <f t="shared" si="227"/>
        <v>1.6407915754407083</v>
      </c>
      <c r="W233" s="13">
        <f t="shared" si="227"/>
        <v>1.8416385064803726</v>
      </c>
      <c r="X233" s="4">
        <f t="shared" si="227"/>
        <v>1.7479995737727148</v>
      </c>
      <c r="Y233" s="4">
        <f t="shared" si="227"/>
        <v>1.4976552436882862</v>
      </c>
      <c r="Z233" s="4">
        <f t="shared" si="227"/>
        <v>1.3087164119515367</v>
      </c>
      <c r="AA233" s="4">
        <f t="shared" si="227"/>
        <v>1.215009334744785</v>
      </c>
      <c r="AB233" s="4">
        <f t="shared" si="227"/>
        <v>1.2718616552506417</v>
      </c>
      <c r="AC233" s="4">
        <f t="shared" si="227"/>
        <v>1.4303406066702991</v>
      </c>
      <c r="AD233" s="4">
        <f t="shared" si="227"/>
        <v>1.6354299497954634</v>
      </c>
      <c r="AE233" s="4">
        <f t="shared" si="227"/>
        <v>3.0667671288639178</v>
      </c>
      <c r="AF233" s="4">
        <f t="shared" si="227"/>
        <v>4.9318382772867393</v>
      </c>
      <c r="AG233" s="4">
        <f t="shared" si="227"/>
        <v>5.7430457492329028</v>
      </c>
      <c r="AH233" s="13">
        <f t="shared" si="227"/>
        <v>6.1567057395740337</v>
      </c>
    </row>
    <row r="234" spans="1:34" x14ac:dyDescent="0.55000000000000004">
      <c r="A234" s="9">
        <f t="shared" si="225"/>
        <v>15.363099999999999</v>
      </c>
      <c r="B234" t="s">
        <v>8</v>
      </c>
      <c r="C234" s="22">
        <f>(1+SQRT(SUMSQ((C228-$F$2),C229)/(SUMSQ((C228+$F$2),C229))))/(1-SQRT(SUMSQ((C228-$F$2),C229)/(SUMSQ((C228+$F$2),C229))))</f>
        <v>1.3494289250768756</v>
      </c>
      <c r="D234" s="4">
        <f t="shared" ref="D234:AH234" si="228">(1+SQRT(SUMSQ((D228-$F$2),D229)/(SUMSQ((D228+$F$2),D229))))/(1-SQRT(SUMSQ((D228-$F$2),D229)/(SUMSQ((D228+$F$2),D229))))</f>
        <v>1.9888032333614691</v>
      </c>
      <c r="E234" s="4">
        <f t="shared" si="228"/>
        <v>2.8991543398316497</v>
      </c>
      <c r="F234" s="4">
        <f t="shared" si="228"/>
        <v>4.053076151025043</v>
      </c>
      <c r="G234" s="4">
        <f t="shared" si="228"/>
        <v>5.4531197114847263</v>
      </c>
      <c r="H234" s="13">
        <f t="shared" si="228"/>
        <v>7.0684402818590835</v>
      </c>
      <c r="I234" s="4">
        <f t="shared" si="228"/>
        <v>1.5392935814162507</v>
      </c>
      <c r="J234" s="4">
        <f t="shared" si="228"/>
        <v>1.4001242721910001</v>
      </c>
      <c r="K234" s="4">
        <f t="shared" si="228"/>
        <v>1.3875992709399401</v>
      </c>
      <c r="L234" s="4">
        <f t="shared" si="228"/>
        <v>1.4967435877921238</v>
      </c>
      <c r="M234" s="4">
        <f t="shared" si="228"/>
        <v>1.6840892622111896</v>
      </c>
      <c r="N234" s="4">
        <f t="shared" si="228"/>
        <v>1.8001316636603866</v>
      </c>
      <c r="O234" s="13">
        <f t="shared" si="228"/>
        <v>2.061536046229576</v>
      </c>
      <c r="P234" s="4">
        <f t="shared" si="228"/>
        <v>2.0510042532283097</v>
      </c>
      <c r="Q234" s="4">
        <f t="shared" si="228"/>
        <v>1.905725964109243</v>
      </c>
      <c r="R234" s="4">
        <f t="shared" si="228"/>
        <v>1.8077941238637725</v>
      </c>
      <c r="S234" s="4">
        <f t="shared" si="228"/>
        <v>1.7587380760730911</v>
      </c>
      <c r="T234" s="4">
        <f t="shared" si="228"/>
        <v>1.758476062193898</v>
      </c>
      <c r="U234" s="4">
        <f t="shared" si="228"/>
        <v>1.8037524465369528</v>
      </c>
      <c r="V234" s="4">
        <f t="shared" si="228"/>
        <v>1.8409521631514911</v>
      </c>
      <c r="W234" s="13">
        <f t="shared" si="228"/>
        <v>1.9428564864951829</v>
      </c>
      <c r="X234" s="4">
        <f t="shared" si="228"/>
        <v>1.9298700210576953</v>
      </c>
      <c r="Y234" s="4">
        <f t="shared" si="228"/>
        <v>1.7698743528103733</v>
      </c>
      <c r="Z234" s="4">
        <f t="shared" si="228"/>
        <v>1.6648310422529087</v>
      </c>
      <c r="AA234" s="4">
        <f t="shared" si="228"/>
        <v>1.6194435020743765</v>
      </c>
      <c r="AB234" s="4">
        <f t="shared" si="228"/>
        <v>1.6358738406033848</v>
      </c>
      <c r="AC234" s="4">
        <f t="shared" si="228"/>
        <v>1.7084603136255989</v>
      </c>
      <c r="AD234" s="4">
        <f t="shared" si="228"/>
        <v>1.8250195570820138</v>
      </c>
      <c r="AE234" s="4">
        <f t="shared" si="228"/>
        <v>2.8114157314989039</v>
      </c>
      <c r="AF234" s="4">
        <f t="shared" si="228"/>
        <v>4.1471837033570385</v>
      </c>
      <c r="AG234" s="4">
        <f t="shared" si="228"/>
        <v>4.7275552535697667</v>
      </c>
      <c r="AH234" s="13">
        <f t="shared" si="228"/>
        <v>5.0232513737169535</v>
      </c>
    </row>
    <row r="235" spans="1:34" x14ac:dyDescent="0.55000000000000004">
      <c r="A235" s="9">
        <f t="shared" si="225"/>
        <v>15.363099999999999</v>
      </c>
      <c r="B235" t="s">
        <v>9</v>
      </c>
      <c r="C235" s="23">
        <f>(1+SQRT(SUMSQ((C228-$G$2),C229)/(SUMSQ((C228+$G$2),C229))))/(1-SQRT(SUMSQ((C228-$G$2),C229)/(SUMSQ((C228+$G$2),C229))))</f>
        <v>1.1788295444840746</v>
      </c>
      <c r="D235" s="24">
        <f t="shared" ref="D235:AH235" si="229">(1+SQRT(SUMSQ((D228-$G$2),D229)/(SUMSQ((D228+$G$2),D229))))/(1-SQRT(SUMSQ((D228-$G$2),D229)/(SUMSQ((D228+$G$2),D229))))</f>
        <v>1.5426088269956959</v>
      </c>
      <c r="E235" s="24">
        <f t="shared" si="229"/>
        <v>2.1318354370685624</v>
      </c>
      <c r="F235" s="24">
        <f t="shared" si="229"/>
        <v>2.8755750747611142</v>
      </c>
      <c r="G235" s="24">
        <f t="shared" si="229"/>
        <v>3.7777271822048655</v>
      </c>
      <c r="H235" s="25">
        <f t="shared" si="229"/>
        <v>4.8214029805278376</v>
      </c>
      <c r="I235" s="24">
        <f t="shared" si="229"/>
        <v>2.269641739965357</v>
      </c>
      <c r="J235" s="24">
        <f t="shared" si="229"/>
        <v>2.098312940138463</v>
      </c>
      <c r="K235" s="24">
        <f t="shared" si="229"/>
        <v>1.9850604770629627</v>
      </c>
      <c r="L235" s="24">
        <f t="shared" si="229"/>
        <v>1.9277989197640277</v>
      </c>
      <c r="M235" s="24">
        <f t="shared" si="229"/>
        <v>1.9260100978427646</v>
      </c>
      <c r="N235" s="24">
        <f t="shared" si="229"/>
        <v>1.9453853945699253</v>
      </c>
      <c r="O235" s="25">
        <f t="shared" si="229"/>
        <v>2.0190377614844826</v>
      </c>
      <c r="P235" s="24">
        <f t="shared" si="229"/>
        <v>2.9537241980493603</v>
      </c>
      <c r="Q235" s="24">
        <f t="shared" si="229"/>
        <v>2.8181381589814021</v>
      </c>
      <c r="R235" s="24">
        <f t="shared" si="229"/>
        <v>2.709526010831516</v>
      </c>
      <c r="S235" s="24">
        <f t="shared" si="229"/>
        <v>2.6258293803918189</v>
      </c>
      <c r="T235" s="24">
        <f t="shared" si="229"/>
        <v>2.5662071061866092</v>
      </c>
      <c r="U235" s="24">
        <f t="shared" si="229"/>
        <v>2.5298906584602312</v>
      </c>
      <c r="V235" s="24">
        <f t="shared" si="229"/>
        <v>2.51904619173555</v>
      </c>
      <c r="W235" s="25">
        <f t="shared" si="229"/>
        <v>2.5152533710705756</v>
      </c>
      <c r="X235" s="24">
        <f t="shared" si="229"/>
        <v>2.5952344195645609</v>
      </c>
      <c r="Y235" s="24">
        <f t="shared" si="229"/>
        <v>2.5126231707809992</v>
      </c>
      <c r="Z235" s="24">
        <f t="shared" si="229"/>
        <v>2.4574494264438016</v>
      </c>
      <c r="AA235" s="24">
        <f t="shared" si="229"/>
        <v>2.4289286404483481</v>
      </c>
      <c r="AB235" s="24">
        <f t="shared" si="229"/>
        <v>2.4260873640165288</v>
      </c>
      <c r="AC235" s="24">
        <f t="shared" si="229"/>
        <v>2.4476335474827464</v>
      </c>
      <c r="AD235" s="24">
        <f t="shared" si="229"/>
        <v>2.4905306450912814</v>
      </c>
      <c r="AE235" s="24">
        <f t="shared" si="229"/>
        <v>2.9591376203730464</v>
      </c>
      <c r="AF235" s="24">
        <f t="shared" si="229"/>
        <v>3.6771313349146695</v>
      </c>
      <c r="AG235" s="24">
        <f t="shared" si="229"/>
        <v>3.9972212775448233</v>
      </c>
      <c r="AH235" s="25">
        <f t="shared" si="229"/>
        <v>4.1611926520615388</v>
      </c>
    </row>
    <row r="236" spans="1:34" x14ac:dyDescent="0.55000000000000004">
      <c r="A236" s="8">
        <v>29</v>
      </c>
      <c r="B236" s="5" t="s">
        <v>2</v>
      </c>
      <c r="C236">
        <v>246.99590000000001</v>
      </c>
      <c r="D236">
        <v>293.21609999999998</v>
      </c>
      <c r="E236">
        <v>351.61290000000002</v>
      </c>
      <c r="F236">
        <v>427.75380000000001</v>
      </c>
      <c r="G236">
        <v>530.00369999999998</v>
      </c>
      <c r="H236" s="1">
        <v>670.52189999999996</v>
      </c>
      <c r="I236">
        <v>128.02789999999999</v>
      </c>
      <c r="J236">
        <v>136.99199999999999</v>
      </c>
      <c r="K236">
        <v>146.8663</v>
      </c>
      <c r="L236">
        <v>158.00729999999999</v>
      </c>
      <c r="M236">
        <v>170.41980000000001</v>
      </c>
      <c r="N236">
        <v>177.27189999999999</v>
      </c>
      <c r="O236" s="1">
        <v>192.1618</v>
      </c>
      <c r="P236">
        <v>104.1435</v>
      </c>
      <c r="Q236">
        <v>107.02979999999999</v>
      </c>
      <c r="R236">
        <v>110.1593</v>
      </c>
      <c r="S236">
        <v>113.605</v>
      </c>
      <c r="T236">
        <v>117.3888</v>
      </c>
      <c r="U236">
        <v>121.5196</v>
      </c>
      <c r="V236">
        <v>123.77330000000001</v>
      </c>
      <c r="W236" s="1">
        <v>128.477</v>
      </c>
      <c r="X236">
        <v>133.16999999999999</v>
      </c>
      <c r="Y236">
        <v>132.08349999999999</v>
      </c>
      <c r="Z236">
        <v>131.59540000000001</v>
      </c>
      <c r="AA236">
        <v>131.60900000000001</v>
      </c>
      <c r="AB236">
        <v>132.10599999999999</v>
      </c>
      <c r="AC236">
        <v>133.0438</v>
      </c>
      <c r="AD236">
        <v>134.41929999999999</v>
      </c>
      <c r="AE236">
        <v>146.9605</v>
      </c>
      <c r="AF236">
        <v>168.643</v>
      </c>
      <c r="AG236">
        <v>180.0703</v>
      </c>
      <c r="AH236" s="1">
        <v>186.4545</v>
      </c>
    </row>
    <row r="237" spans="1:34" x14ac:dyDescent="0.55000000000000004">
      <c r="A237" s="9">
        <f>A236</f>
        <v>29</v>
      </c>
      <c r="B237" t="s">
        <v>3</v>
      </c>
      <c r="C237">
        <v>28.340140000000002</v>
      </c>
      <c r="D237">
        <v>127.952</v>
      </c>
      <c r="E237">
        <v>236.85589999999999</v>
      </c>
      <c r="F237">
        <v>358.33629999999999</v>
      </c>
      <c r="G237">
        <v>496.61860000000001</v>
      </c>
      <c r="H237" s="1">
        <v>652.25580000000002</v>
      </c>
      <c r="I237">
        <v>-22.19314</v>
      </c>
      <c r="J237">
        <v>5.722499</v>
      </c>
      <c r="K237">
        <v>34.315359999999998</v>
      </c>
      <c r="L237">
        <v>64.17747</v>
      </c>
      <c r="M237">
        <v>94.906679999999994</v>
      </c>
      <c r="N237">
        <v>111.00190000000001</v>
      </c>
      <c r="O237" s="1">
        <v>143.87200000000001</v>
      </c>
      <c r="P237">
        <v>-44.399650000000001</v>
      </c>
      <c r="Q237">
        <v>-24.850989999999999</v>
      </c>
      <c r="R237">
        <v>-5.1626690000000002</v>
      </c>
      <c r="S237">
        <v>14.566520000000001</v>
      </c>
      <c r="T237">
        <v>34.368490000000001</v>
      </c>
      <c r="U237">
        <v>54.295029999999997</v>
      </c>
      <c r="V237">
        <v>64.321650000000005</v>
      </c>
      <c r="W237" s="1">
        <v>84.518339999999995</v>
      </c>
      <c r="X237">
        <v>-76.391750000000002</v>
      </c>
      <c r="Y237">
        <v>-50.553170000000001</v>
      </c>
      <c r="Z237">
        <v>-25.609400000000001</v>
      </c>
      <c r="AA237">
        <v>-1.124803</v>
      </c>
      <c r="AB237">
        <v>22.796410000000002</v>
      </c>
      <c r="AC237">
        <v>46.342460000000003</v>
      </c>
      <c r="AD237">
        <v>69.315449999999998</v>
      </c>
      <c r="AE237">
        <v>180.268</v>
      </c>
      <c r="AF237">
        <v>288.35759999999999</v>
      </c>
      <c r="AG237">
        <v>331.92989999999998</v>
      </c>
      <c r="AH237" s="1">
        <v>353.9812</v>
      </c>
    </row>
    <row r="238" spans="1:34" x14ac:dyDescent="0.55000000000000004">
      <c r="A238" s="34">
        <f>A237/180</f>
        <v>0.16111111111111112</v>
      </c>
      <c r="B238" t="s">
        <v>4</v>
      </c>
      <c r="C238" s="19">
        <f t="shared" ref="C238" si="230">SQRT(SUMSQ(C236,C237))</f>
        <v>248.6164478710723</v>
      </c>
      <c r="D238" s="20">
        <f t="shared" ref="D238:AH238" si="231">SQRT(SUMSQ(D236,D237))</f>
        <v>319.91779507118696</v>
      </c>
      <c r="E238" s="20">
        <f t="shared" si="231"/>
        <v>423.94852141648045</v>
      </c>
      <c r="F238" s="20">
        <f t="shared" si="231"/>
        <v>558.01273938157544</v>
      </c>
      <c r="G238" s="20">
        <f t="shared" si="231"/>
        <v>726.31532813210686</v>
      </c>
      <c r="H238" s="21">
        <f t="shared" si="231"/>
        <v>935.43425584765168</v>
      </c>
      <c r="I238" s="20">
        <f t="shared" si="231"/>
        <v>129.93721038051262</v>
      </c>
      <c r="J238" s="20">
        <f t="shared" si="231"/>
        <v>137.11146946482995</v>
      </c>
      <c r="K238" s="20">
        <f t="shared" si="231"/>
        <v>150.82192813917874</v>
      </c>
      <c r="L238" s="20">
        <f t="shared" si="231"/>
        <v>170.5434094560411</v>
      </c>
      <c r="M238" s="20">
        <f t="shared" si="231"/>
        <v>195.06456915765713</v>
      </c>
      <c r="N238" s="20">
        <f t="shared" si="231"/>
        <v>209.15723351875735</v>
      </c>
      <c r="O238" s="21">
        <f t="shared" si="231"/>
        <v>240.05272288237015</v>
      </c>
      <c r="P238" s="20">
        <f t="shared" si="231"/>
        <v>113.21306246353599</v>
      </c>
      <c r="Q238" s="20">
        <f t="shared" si="231"/>
        <v>109.87697571384143</v>
      </c>
      <c r="R238" s="20">
        <f t="shared" si="231"/>
        <v>110.2802091387823</v>
      </c>
      <c r="S238" s="20">
        <f t="shared" si="231"/>
        <v>114.53505808227628</v>
      </c>
      <c r="T238" s="20">
        <f t="shared" si="231"/>
        <v>122.31648895516949</v>
      </c>
      <c r="U238" s="20">
        <f t="shared" si="231"/>
        <v>133.09757122825684</v>
      </c>
      <c r="V238" s="20">
        <f t="shared" si="231"/>
        <v>139.48872517738667</v>
      </c>
      <c r="W238" s="21">
        <f t="shared" si="231"/>
        <v>153.78455489858402</v>
      </c>
      <c r="X238" s="20">
        <f t="shared" si="231"/>
        <v>153.52507406955547</v>
      </c>
      <c r="Y238" s="20">
        <f t="shared" si="231"/>
        <v>141.42727448868868</v>
      </c>
      <c r="Z238" s="20">
        <f t="shared" si="231"/>
        <v>134.06412894402442</v>
      </c>
      <c r="AA238" s="20">
        <f t="shared" si="231"/>
        <v>131.61380650520223</v>
      </c>
      <c r="AB238" s="20">
        <f t="shared" si="231"/>
        <v>134.05846316024997</v>
      </c>
      <c r="AC238" s="20">
        <f t="shared" si="231"/>
        <v>140.88391078221673</v>
      </c>
      <c r="AD238" s="20">
        <f t="shared" si="231"/>
        <v>151.23881717731231</v>
      </c>
      <c r="AE238" s="20">
        <f t="shared" si="231"/>
        <v>232.58104046600619</v>
      </c>
      <c r="AF238" s="20">
        <f t="shared" si="231"/>
        <v>334.0517428883735</v>
      </c>
      <c r="AG238" s="20">
        <f t="shared" si="231"/>
        <v>377.62782134808339</v>
      </c>
      <c r="AH238" s="21">
        <f t="shared" si="231"/>
        <v>400.08495413310658</v>
      </c>
    </row>
    <row r="239" spans="1:34" x14ac:dyDescent="0.55000000000000004">
      <c r="A239" s="9">
        <v>15.921799999999999</v>
      </c>
      <c r="B239" t="s">
        <v>5</v>
      </c>
      <c r="C239" s="22">
        <f>(1+SQRT(SUMSQ((C236-$C$2),C237)/(SUMSQ((C236+$C$2),C237))))/(1-SQRT(SUMSQ((C236-$C$2),C237)/(SUMSQ((C236+$C$2),C237))))</f>
        <v>5.0076922932538892</v>
      </c>
      <c r="D239" s="4">
        <f t="shared" ref="D239:AH239" si="232">(1+SQRT(SUMSQ((D236-$C$2),D237)/(SUMSQ((D236+$C$2),D237))))/(1-SQRT(SUMSQ((D236-$C$2),D237)/(SUMSQ((D236+$C$2),D237))))</f>
        <v>7.0088678481852646</v>
      </c>
      <c r="E239" s="4">
        <f t="shared" si="232"/>
        <v>10.268121042686687</v>
      </c>
      <c r="F239" s="4">
        <f t="shared" si="232"/>
        <v>14.607188901235386</v>
      </c>
      <c r="G239" s="4">
        <f t="shared" si="232"/>
        <v>19.951018970133429</v>
      </c>
      <c r="H239" s="13">
        <f t="shared" si="232"/>
        <v>26.136492059938629</v>
      </c>
      <c r="I239" s="4">
        <f t="shared" si="232"/>
        <v>2.6507943619052767</v>
      </c>
      <c r="J239" s="4">
        <f t="shared" si="232"/>
        <v>2.7453539176515607</v>
      </c>
      <c r="K239" s="4">
        <f t="shared" si="232"/>
        <v>3.117341441053965</v>
      </c>
      <c r="L239" s="4">
        <f t="shared" si="232"/>
        <v>3.729813533677095</v>
      </c>
      <c r="M239" s="4">
        <f t="shared" si="232"/>
        <v>4.5385225309483932</v>
      </c>
      <c r="N239" s="4">
        <f t="shared" si="232"/>
        <v>5.0183370124218944</v>
      </c>
      <c r="O239" s="13">
        <f t="shared" si="232"/>
        <v>6.0936750343804205</v>
      </c>
      <c r="P239" s="4">
        <f t="shared" si="232"/>
        <v>2.5492900502630089</v>
      </c>
      <c r="Q239" s="4">
        <f t="shared" si="232"/>
        <v>2.2856439794279497</v>
      </c>
      <c r="R239" s="4">
        <f t="shared" si="232"/>
        <v>2.2092762379863879</v>
      </c>
      <c r="S239" s="4">
        <f t="shared" si="232"/>
        <v>2.3182084953301247</v>
      </c>
      <c r="T239" s="4">
        <f t="shared" si="232"/>
        <v>2.5886545514299772</v>
      </c>
      <c r="U239" s="4">
        <f t="shared" si="232"/>
        <v>2.9929058569935139</v>
      </c>
      <c r="V239" s="4">
        <f t="shared" si="232"/>
        <v>3.2392405890293259</v>
      </c>
      <c r="W239" s="13">
        <f t="shared" si="232"/>
        <v>3.8081225785918669</v>
      </c>
      <c r="X239" s="4">
        <f t="shared" si="232"/>
        <v>3.6406091782913115</v>
      </c>
      <c r="Y239" s="4">
        <f t="shared" si="232"/>
        <v>3.0828098372132575</v>
      </c>
      <c r="Z239" s="4">
        <f t="shared" si="232"/>
        <v>2.7475791583420115</v>
      </c>
      <c r="AA239" s="4">
        <f t="shared" si="232"/>
        <v>2.6324046916020345</v>
      </c>
      <c r="AB239" s="4">
        <f t="shared" si="232"/>
        <v>2.733440252352028</v>
      </c>
      <c r="AC239" s="4">
        <f t="shared" si="232"/>
        <v>3.0294429973168242</v>
      </c>
      <c r="AD239" s="4">
        <f t="shared" si="232"/>
        <v>3.4885790162043038</v>
      </c>
      <c r="AE239" s="4">
        <f t="shared" si="232"/>
        <v>7.5698218951851519</v>
      </c>
      <c r="AF239" s="4">
        <f t="shared" si="232"/>
        <v>13.456108569817985</v>
      </c>
      <c r="AG239" s="4">
        <f t="shared" si="232"/>
        <v>16.053945894381954</v>
      </c>
      <c r="AH239" s="13">
        <f t="shared" si="232"/>
        <v>17.380280317623718</v>
      </c>
    </row>
    <row r="240" spans="1:34" x14ac:dyDescent="0.55000000000000004">
      <c r="A240" s="9">
        <f t="shared" ref="A240:A243" si="233">A239</f>
        <v>15.921799999999999</v>
      </c>
      <c r="B240" t="s">
        <v>6</v>
      </c>
      <c r="C240" s="22">
        <f>(1+SQRT(SUMSQ((C236-$D$2),C237)/(SUMSQ((C236+$D$2),C237))))/(1-SQRT(SUMSQ((C236-$D$2),C237)/(SUMSQ((C236+$D$2),C237))))</f>
        <v>2.5087338537699235</v>
      </c>
      <c r="D240" s="4">
        <f t="shared" ref="D240:AH240" si="234">(1+SQRT(SUMSQ((D236-$D$2),D237)/(SUMSQ((D236+$D$2),D237))))/(1-SQRT(SUMSQ((D236-$D$2),D237)/(SUMSQ((D236+$D$2),D237))))</f>
        <v>3.5498544779687458</v>
      </c>
      <c r="E240" s="4">
        <f t="shared" si="234"/>
        <v>5.2038938806471533</v>
      </c>
      <c r="F240" s="4">
        <f t="shared" si="234"/>
        <v>7.3776134877096418</v>
      </c>
      <c r="G240" s="4">
        <f t="shared" si="234"/>
        <v>10.042502534264283</v>
      </c>
      <c r="H240" s="13">
        <f t="shared" si="234"/>
        <v>13.123027613054388</v>
      </c>
      <c r="I240" s="4">
        <f t="shared" si="234"/>
        <v>1.3697916819334659</v>
      </c>
      <c r="J240" s="4">
        <f t="shared" si="234"/>
        <v>1.375015575196509</v>
      </c>
      <c r="K240" s="4">
        <f t="shared" si="234"/>
        <v>1.6077420076625901</v>
      </c>
      <c r="L240" s="4">
        <f t="shared" si="234"/>
        <v>1.9646187227517411</v>
      </c>
      <c r="M240" s="4">
        <f t="shared" si="234"/>
        <v>2.4034505033762525</v>
      </c>
      <c r="N240" s="4">
        <f t="shared" si="234"/>
        <v>2.6552728764582016</v>
      </c>
      <c r="O240" s="13">
        <f t="shared" si="234"/>
        <v>3.2074076339056945</v>
      </c>
      <c r="P240" s="4">
        <f t="shared" si="234"/>
        <v>1.5427414878504306</v>
      </c>
      <c r="Q240" s="4">
        <f t="shared" si="234"/>
        <v>1.2827321726181946</v>
      </c>
      <c r="R240" s="4">
        <f t="shared" si="234"/>
        <v>1.1146304891423215</v>
      </c>
      <c r="S240" s="4">
        <f t="shared" si="234"/>
        <v>1.2053041338994657</v>
      </c>
      <c r="T240" s="4">
        <f t="shared" si="234"/>
        <v>1.4242626230005346</v>
      </c>
      <c r="U240" s="4">
        <f t="shared" si="234"/>
        <v>1.6884343877984649</v>
      </c>
      <c r="V240" s="4">
        <f t="shared" si="234"/>
        <v>1.8349500008360045</v>
      </c>
      <c r="W240" s="13">
        <f t="shared" si="234"/>
        <v>2.1551077317967593</v>
      </c>
      <c r="X240" s="4">
        <f t="shared" si="234"/>
        <v>2.0276531545814449</v>
      </c>
      <c r="Y240" s="4">
        <f t="shared" si="234"/>
        <v>1.6740710240345176</v>
      </c>
      <c r="Z240" s="4">
        <f t="shared" si="234"/>
        <v>1.4229130750585</v>
      </c>
      <c r="AA240" s="4">
        <f t="shared" si="234"/>
        <v>1.3163173892180329</v>
      </c>
      <c r="AB240" s="4">
        <f t="shared" si="234"/>
        <v>1.4062593181395955</v>
      </c>
      <c r="AC240" s="4">
        <f t="shared" si="234"/>
        <v>1.6299928404703576</v>
      </c>
      <c r="AD240" s="4">
        <f t="shared" si="234"/>
        <v>1.9264916314128187</v>
      </c>
      <c r="AE240" s="4">
        <f t="shared" si="234"/>
        <v>4.1184968830099606</v>
      </c>
      <c r="AF240" s="4">
        <f t="shared" si="234"/>
        <v>7.0684651351746171</v>
      </c>
      <c r="AG240" s="4">
        <f t="shared" si="234"/>
        <v>8.3549321558833274</v>
      </c>
      <c r="AH240" s="13">
        <f t="shared" si="234"/>
        <v>9.0101655488152428</v>
      </c>
    </row>
    <row r="241" spans="1:34" x14ac:dyDescent="0.55000000000000004">
      <c r="A241" s="9">
        <f t="shared" si="233"/>
        <v>15.921799999999999</v>
      </c>
      <c r="B241" t="s">
        <v>7</v>
      </c>
      <c r="C241" s="22">
        <f>(1+SQRT(SUMSQ((C236-$E$2),C237)/(SUMSQ((C236+$E$2),C237))))/(1-SQRT(SUMSQ((C236-$E$2),C237)/(SUMSQ((C236+$E$2),C237))))</f>
        <v>1.6805836909662322</v>
      </c>
      <c r="D241" s="4">
        <f t="shared" ref="D241:AH241" si="235">(1+SQRT(SUMSQ((D236-$E$2),D237)/(SUMSQ((D236+$E$2),D237))))/(1-SQRT(SUMSQ((D236-$E$2),D237)/(SUMSQ((D236+$E$2),D237))))</f>
        <v>2.4264506777537034</v>
      </c>
      <c r="E241" s="4">
        <f t="shared" si="235"/>
        <v>3.5529158874388918</v>
      </c>
      <c r="F241" s="4">
        <f t="shared" si="235"/>
        <v>5.0037379716208337</v>
      </c>
      <c r="G241" s="4">
        <f t="shared" si="235"/>
        <v>6.7709275595461289</v>
      </c>
      <c r="H241" s="13">
        <f t="shared" si="235"/>
        <v>8.8102636794631763</v>
      </c>
      <c r="I241" s="4">
        <f t="shared" si="235"/>
        <v>1.2521773118025086</v>
      </c>
      <c r="J241" s="4">
        <f t="shared" si="235"/>
        <v>1.1041723771767076</v>
      </c>
      <c r="K241" s="4">
        <f t="shared" si="235"/>
        <v>1.2606665797451764</v>
      </c>
      <c r="L241" s="4">
        <f t="shared" si="235"/>
        <v>1.5175096087788131</v>
      </c>
      <c r="M241" s="4">
        <f t="shared" si="235"/>
        <v>1.8188785755824506</v>
      </c>
      <c r="N241" s="4">
        <f t="shared" si="235"/>
        <v>1.9884340187462377</v>
      </c>
      <c r="O241" s="13">
        <f t="shared" si="235"/>
        <v>2.3551925229062269</v>
      </c>
      <c r="P241" s="4">
        <f t="shared" si="235"/>
        <v>1.657476718783963</v>
      </c>
      <c r="Q241" s="4">
        <f t="shared" si="235"/>
        <v>1.4759470206756922</v>
      </c>
      <c r="R241" s="4">
        <f t="shared" si="235"/>
        <v>1.3651554594641881</v>
      </c>
      <c r="S241" s="4">
        <f t="shared" si="235"/>
        <v>1.3487619375690598</v>
      </c>
      <c r="T241" s="4">
        <f t="shared" si="235"/>
        <v>1.4264254686333002</v>
      </c>
      <c r="U241" s="4">
        <f t="shared" si="235"/>
        <v>1.5687942280739924</v>
      </c>
      <c r="V241" s="4">
        <f t="shared" si="235"/>
        <v>1.6560395975932722</v>
      </c>
      <c r="W241" s="13">
        <f t="shared" si="235"/>
        <v>1.8558767459149925</v>
      </c>
      <c r="X241" s="4">
        <f t="shared" si="235"/>
        <v>1.727426999651527</v>
      </c>
      <c r="Y241" s="4">
        <f t="shared" si="235"/>
        <v>1.460490911344196</v>
      </c>
      <c r="Z241" s="4">
        <f t="shared" si="235"/>
        <v>1.2510686007119569</v>
      </c>
      <c r="AA241" s="4">
        <f t="shared" si="235"/>
        <v>1.1400178804485139</v>
      </c>
      <c r="AB241" s="4">
        <f t="shared" si="235"/>
        <v>1.2281527601005111</v>
      </c>
      <c r="AC241" s="4">
        <f t="shared" si="235"/>
        <v>1.4156150600791815</v>
      </c>
      <c r="AD241" s="4">
        <f t="shared" si="235"/>
        <v>1.640914240933611</v>
      </c>
      <c r="AE241" s="4">
        <f t="shared" si="235"/>
        <v>3.1579173355686154</v>
      </c>
      <c r="AF241" s="4">
        <f t="shared" si="235"/>
        <v>5.1048750094866362</v>
      </c>
      <c r="AG241" s="4">
        <f t="shared" si="235"/>
        <v>5.9443018440472155</v>
      </c>
      <c r="AH241" s="13">
        <f t="shared" si="235"/>
        <v>6.3707363708318159</v>
      </c>
    </row>
    <row r="242" spans="1:34" x14ac:dyDescent="0.55000000000000004">
      <c r="A242" s="9">
        <f t="shared" si="233"/>
        <v>15.921799999999999</v>
      </c>
      <c r="B242" t="s">
        <v>8</v>
      </c>
      <c r="C242" s="22">
        <f>(1+SQRT(SUMSQ((C236-$F$2),C237)/(SUMSQ((C236+$F$2),C237))))/(1-SQRT(SUMSQ((C236-$F$2),C237)/(SUMSQ((C236+$F$2),C237))))</f>
        <v>1.2792760937700647</v>
      </c>
      <c r="D242" s="4">
        <f t="shared" ref="D242:AH242" si="236">(1+SQRT(SUMSQ((D236-$F$2),D237)/(SUMSQ((D236+$F$2),D237))))/(1-SQRT(SUMSQ((D236-$F$2),D237)/(SUMSQ((D236+$F$2),D237))))</f>
        <v>1.9014247565969336</v>
      </c>
      <c r="E242" s="4">
        <f t="shared" si="236"/>
        <v>2.7626650187409134</v>
      </c>
      <c r="F242" s="4">
        <f t="shared" si="236"/>
        <v>3.8473276699789478</v>
      </c>
      <c r="G242" s="4">
        <f t="shared" si="236"/>
        <v>5.1602681676797868</v>
      </c>
      <c r="H242" s="13">
        <f t="shared" si="236"/>
        <v>6.6734741216111537</v>
      </c>
      <c r="I242" s="4">
        <f t="shared" si="236"/>
        <v>1.5942999156782041</v>
      </c>
      <c r="J242" s="4">
        <f t="shared" si="236"/>
        <v>1.4621878089021638</v>
      </c>
      <c r="K242" s="4">
        <f t="shared" si="236"/>
        <v>1.4433896577104446</v>
      </c>
      <c r="L242" s="4">
        <f t="shared" si="236"/>
        <v>1.5344249535881389</v>
      </c>
      <c r="M242" s="4">
        <f t="shared" si="236"/>
        <v>1.7026028913856091</v>
      </c>
      <c r="N242" s="4">
        <f t="shared" si="236"/>
        <v>1.8094423337129426</v>
      </c>
      <c r="O242" s="13">
        <f t="shared" si="236"/>
        <v>2.0531220305960707</v>
      </c>
      <c r="P242" s="4">
        <f t="shared" si="236"/>
        <v>2.0473541617559232</v>
      </c>
      <c r="Q242" s="4">
        <f t="shared" si="236"/>
        <v>1.9087290935323877</v>
      </c>
      <c r="R242" s="4">
        <f t="shared" si="236"/>
        <v>1.817288444500105</v>
      </c>
      <c r="S242" s="4">
        <f t="shared" si="236"/>
        <v>1.7742223234342878</v>
      </c>
      <c r="T242" s="4">
        <f t="shared" si="236"/>
        <v>1.7788269777848493</v>
      </c>
      <c r="U242" s="4">
        <f t="shared" si="236"/>
        <v>1.827532362615081</v>
      </c>
      <c r="V242" s="4">
        <f t="shared" si="236"/>
        <v>1.8659289302726911</v>
      </c>
      <c r="W242" s="13">
        <f t="shared" si="236"/>
        <v>1.969286969411802</v>
      </c>
      <c r="X242" s="4">
        <f t="shared" si="236"/>
        <v>1.8447047082239456</v>
      </c>
      <c r="Y242" s="4">
        <f t="shared" si="236"/>
        <v>1.6739724977132047</v>
      </c>
      <c r="Z242" s="4">
        <f t="shared" si="236"/>
        <v>1.5628485556658054</v>
      </c>
      <c r="AA242" s="4">
        <f t="shared" si="236"/>
        <v>1.5197376834984819</v>
      </c>
      <c r="AB242" s="4">
        <f t="shared" si="236"/>
        <v>1.5482399990582809</v>
      </c>
      <c r="AC242" s="4">
        <f t="shared" si="236"/>
        <v>1.63910570920484</v>
      </c>
      <c r="AD242" s="4">
        <f t="shared" si="236"/>
        <v>1.7754626818849564</v>
      </c>
      <c r="AE242" s="4">
        <f t="shared" si="236"/>
        <v>2.8505213687198445</v>
      </c>
      <c r="AF242" s="4">
        <f t="shared" si="236"/>
        <v>4.2596617241797929</v>
      </c>
      <c r="AG242" s="4">
        <f t="shared" si="236"/>
        <v>4.8647589343281892</v>
      </c>
      <c r="AH242" s="13">
        <f t="shared" si="236"/>
        <v>5.1717015025117368</v>
      </c>
    </row>
    <row r="243" spans="1:34" x14ac:dyDescent="0.55000000000000004">
      <c r="A243" s="9">
        <f t="shared" si="233"/>
        <v>15.921799999999999</v>
      </c>
      <c r="B243" t="s">
        <v>9</v>
      </c>
      <c r="C243" s="23">
        <f>(1+SQRT(SUMSQ((C236-$G$2),C237)/(SUMSQ((C236+$G$2),C237))))/(1-SQRT(SUMSQ((C236-$G$2),C237)/(SUMSQ((C236+$G$2),C237))))</f>
        <v>1.2465211305052053</v>
      </c>
      <c r="D243" s="24">
        <f t="shared" ref="D243:AH243" si="237">(1+SQRT(SUMSQ((D236-$G$2),D237)/(SUMSQ((D236+$G$2),D237))))/(1-SQRT(SUMSQ((D236-$G$2),D237)/(SUMSQ((D236+$G$2),D237))))</f>
        <v>1.5353022039978343</v>
      </c>
      <c r="E243" s="24">
        <f t="shared" si="237"/>
        <v>2.0752187817871852</v>
      </c>
      <c r="F243" s="24">
        <f t="shared" si="237"/>
        <v>2.7663047160704539</v>
      </c>
      <c r="G243" s="24">
        <f t="shared" si="237"/>
        <v>3.6065618616798178</v>
      </c>
      <c r="H243" s="25">
        <f t="shared" si="237"/>
        <v>4.5790578022129749</v>
      </c>
      <c r="I243" s="24">
        <f t="shared" si="237"/>
        <v>2.3588953145087377</v>
      </c>
      <c r="J243" s="24">
        <f t="shared" si="237"/>
        <v>2.1909155127747177</v>
      </c>
      <c r="K243" s="24">
        <f t="shared" si="237"/>
        <v>2.0776389151812635</v>
      </c>
      <c r="L243" s="24">
        <f t="shared" si="237"/>
        <v>2.0162587652182435</v>
      </c>
      <c r="M243" s="24">
        <f t="shared" si="237"/>
        <v>2.0061311769423544</v>
      </c>
      <c r="N243" s="24">
        <f t="shared" si="237"/>
        <v>2.0198123650755528</v>
      </c>
      <c r="O243" s="25">
        <f t="shared" si="237"/>
        <v>2.0800158454886972</v>
      </c>
      <c r="P243" s="24">
        <f t="shared" si="237"/>
        <v>2.9521455236422591</v>
      </c>
      <c r="Q243" s="24">
        <f t="shared" si="237"/>
        <v>2.8249714383906688</v>
      </c>
      <c r="R243" s="24">
        <f t="shared" si="237"/>
        <v>2.7242609972183702</v>
      </c>
      <c r="S243" s="24">
        <f t="shared" si="237"/>
        <v>2.6479935125425262</v>
      </c>
      <c r="T243" s="24">
        <f t="shared" si="237"/>
        <v>2.5951061497258863</v>
      </c>
      <c r="U243" s="24">
        <f t="shared" si="237"/>
        <v>2.5647675042793661</v>
      </c>
      <c r="V243" s="24">
        <f t="shared" si="237"/>
        <v>2.5566472343039015</v>
      </c>
      <c r="W243" s="25">
        <f t="shared" si="237"/>
        <v>2.5576560527786172</v>
      </c>
      <c r="X243" s="24">
        <f t="shared" si="237"/>
        <v>2.4314546137404101</v>
      </c>
      <c r="Y243" s="24">
        <f t="shared" si="237"/>
        <v>2.3506496725756998</v>
      </c>
      <c r="Z243" s="24">
        <f t="shared" si="237"/>
        <v>2.3002419774633167</v>
      </c>
      <c r="AA243" s="24">
        <f t="shared" si="237"/>
        <v>2.2795190474392526</v>
      </c>
      <c r="AB243" s="24">
        <f t="shared" si="237"/>
        <v>2.2871428824334976</v>
      </c>
      <c r="AC243" s="24">
        <f t="shared" si="237"/>
        <v>2.3214107329755866</v>
      </c>
      <c r="AD243" s="24">
        <f t="shared" si="237"/>
        <v>2.3786202958629743</v>
      </c>
      <c r="AE243" s="24">
        <f t="shared" si="237"/>
        <v>2.9266238640114679</v>
      </c>
      <c r="AF243" s="24">
        <f t="shared" si="237"/>
        <v>3.7154133397519855</v>
      </c>
      <c r="AG243" s="24">
        <f t="shared" si="237"/>
        <v>4.0594375396372495</v>
      </c>
      <c r="AH243" s="25">
        <f t="shared" si="237"/>
        <v>4.2344209698817599</v>
      </c>
    </row>
    <row r="244" spans="1:34" x14ac:dyDescent="0.55000000000000004">
      <c r="A244" s="8">
        <v>30</v>
      </c>
      <c r="B244" s="5" t="s">
        <v>2</v>
      </c>
      <c r="C244">
        <v>232.45599999999999</v>
      </c>
      <c r="D244">
        <v>274.09930000000003</v>
      </c>
      <c r="E244">
        <v>326.19060000000002</v>
      </c>
      <c r="F244">
        <v>393.34730000000002</v>
      </c>
      <c r="G244">
        <v>482.35649999999998</v>
      </c>
      <c r="H244" s="1">
        <v>602.95439999999996</v>
      </c>
      <c r="I244">
        <v>123.39700000000001</v>
      </c>
      <c r="J244">
        <v>131.6395</v>
      </c>
      <c r="K244">
        <v>140.6825</v>
      </c>
      <c r="L244">
        <v>150.84399999999999</v>
      </c>
      <c r="M244">
        <v>162.11019999999999</v>
      </c>
      <c r="N244">
        <v>168.30860000000001</v>
      </c>
      <c r="O244" s="1">
        <v>181.7148</v>
      </c>
      <c r="P244">
        <v>104.6357</v>
      </c>
      <c r="Q244">
        <v>107.2638</v>
      </c>
      <c r="R244">
        <v>110.125</v>
      </c>
      <c r="S244">
        <v>113.2846</v>
      </c>
      <c r="T244">
        <v>116.76349999999999</v>
      </c>
      <c r="U244">
        <v>120.5689</v>
      </c>
      <c r="V244">
        <v>122.6468</v>
      </c>
      <c r="W244" s="1">
        <v>126.97750000000001</v>
      </c>
      <c r="X244">
        <v>145.2002</v>
      </c>
      <c r="Y244">
        <v>143.39500000000001</v>
      </c>
      <c r="Z244">
        <v>142.32230000000001</v>
      </c>
      <c r="AA244">
        <v>141.85579999999999</v>
      </c>
      <c r="AB244">
        <v>141.96340000000001</v>
      </c>
      <c r="AC244">
        <v>142.589</v>
      </c>
      <c r="AD244">
        <v>143.71799999999999</v>
      </c>
      <c r="AE244">
        <v>155.72229999999999</v>
      </c>
      <c r="AF244">
        <v>177.46010000000001</v>
      </c>
      <c r="AG244">
        <v>188.93180000000001</v>
      </c>
      <c r="AH244" s="1">
        <v>195.327</v>
      </c>
    </row>
    <row r="245" spans="1:34" x14ac:dyDescent="0.55000000000000004">
      <c r="A245" s="9">
        <v>30</v>
      </c>
      <c r="B245" t="s">
        <v>3</v>
      </c>
      <c r="C245">
        <v>28.534549999999999</v>
      </c>
      <c r="D245">
        <v>122.74169999999999</v>
      </c>
      <c r="E245">
        <v>225.30969999999999</v>
      </c>
      <c r="F245">
        <v>339.30450000000002</v>
      </c>
      <c r="G245">
        <v>468.75130000000001</v>
      </c>
      <c r="H245" s="1">
        <v>614.62620000000004</v>
      </c>
      <c r="I245">
        <v>-20.598220000000001</v>
      </c>
      <c r="J245">
        <v>6.3897459999999997</v>
      </c>
      <c r="K245">
        <v>33.96002</v>
      </c>
      <c r="L245">
        <v>62.676859999999998</v>
      </c>
      <c r="M245">
        <v>92.144739999999999</v>
      </c>
      <c r="N245">
        <v>107.5476</v>
      </c>
      <c r="O245" s="1">
        <v>138.9308</v>
      </c>
      <c r="P245">
        <v>-43.910139999999998</v>
      </c>
      <c r="Q245">
        <v>-24.261050000000001</v>
      </c>
      <c r="R245">
        <v>-4.5246599999999999</v>
      </c>
      <c r="S245">
        <v>15.200620000000001</v>
      </c>
      <c r="T245">
        <v>34.945390000000003</v>
      </c>
      <c r="U245">
        <v>54.761099999999999</v>
      </c>
      <c r="V245">
        <v>64.711299999999994</v>
      </c>
      <c r="W245" s="1">
        <v>84.711010000000002</v>
      </c>
      <c r="X245">
        <v>-81.496870000000001</v>
      </c>
      <c r="Y245">
        <v>-53.506599999999999</v>
      </c>
      <c r="Z245">
        <v>-26.585899999999999</v>
      </c>
      <c r="AA245">
        <v>-0.25550230000000002</v>
      </c>
      <c r="AB245">
        <v>25.3797</v>
      </c>
      <c r="AC245">
        <v>50.528109999999998</v>
      </c>
      <c r="AD245">
        <v>74.983260000000001</v>
      </c>
      <c r="AE245">
        <v>192.01300000000001</v>
      </c>
      <c r="AF245">
        <v>304.35160000000002</v>
      </c>
      <c r="AG245">
        <v>349.1626</v>
      </c>
      <c r="AH245" s="1">
        <v>371.74250000000001</v>
      </c>
    </row>
    <row r="246" spans="1:34" x14ac:dyDescent="0.55000000000000004">
      <c r="A246" s="34">
        <f>30/180</f>
        <v>0.16666666666666666</v>
      </c>
      <c r="B246" t="s">
        <v>4</v>
      </c>
      <c r="C246" s="19">
        <f t="shared" ref="C246" si="238">SQRT(SUMSQ(C244,C245))</f>
        <v>234.20079521577739</v>
      </c>
      <c r="D246" s="20">
        <f t="shared" ref="D246:AH246" si="239">SQRT(SUMSQ(D244,D245))</f>
        <v>300.32640772895746</v>
      </c>
      <c r="E246" s="20">
        <f t="shared" si="239"/>
        <v>396.44011961764164</v>
      </c>
      <c r="F246" s="20">
        <f t="shared" si="239"/>
        <v>519.47054020179053</v>
      </c>
      <c r="G246" s="20">
        <f t="shared" si="239"/>
        <v>672.60357889617273</v>
      </c>
      <c r="H246" s="21">
        <f t="shared" si="239"/>
        <v>860.99905586812349</v>
      </c>
      <c r="I246" s="20">
        <f t="shared" si="239"/>
        <v>125.10438152266451</v>
      </c>
      <c r="J246" s="20">
        <f t="shared" si="239"/>
        <v>131.79448704021922</v>
      </c>
      <c r="K246" s="20">
        <f t="shared" si="239"/>
        <v>144.72335252007673</v>
      </c>
      <c r="L246" s="20">
        <f t="shared" si="239"/>
        <v>163.34717969851698</v>
      </c>
      <c r="M246" s="20">
        <f t="shared" si="239"/>
        <v>186.468147557988</v>
      </c>
      <c r="N246" s="20">
        <f t="shared" si="239"/>
        <v>199.73550285244735</v>
      </c>
      <c r="O246" s="21">
        <f t="shared" si="239"/>
        <v>228.74010520168954</v>
      </c>
      <c r="P246" s="20">
        <f t="shared" si="239"/>
        <v>113.47568069551114</v>
      </c>
      <c r="Q246" s="20">
        <f t="shared" si="239"/>
        <v>109.97327556066746</v>
      </c>
      <c r="R246" s="20">
        <f t="shared" si="239"/>
        <v>110.21791221537269</v>
      </c>
      <c r="S246" s="20">
        <f t="shared" si="239"/>
        <v>114.29986634088598</v>
      </c>
      <c r="T246" s="20">
        <f t="shared" si="239"/>
        <v>121.88065972295234</v>
      </c>
      <c r="U246" s="20">
        <f t="shared" si="239"/>
        <v>132.42219496904588</v>
      </c>
      <c r="V246" s="20">
        <f t="shared" si="239"/>
        <v>138.67151797658377</v>
      </c>
      <c r="W246" s="21">
        <f t="shared" si="239"/>
        <v>152.64088810495733</v>
      </c>
      <c r="X246" s="20">
        <f t="shared" si="239"/>
        <v>166.5077712896215</v>
      </c>
      <c r="Y246" s="20">
        <f t="shared" si="239"/>
        <v>153.05254740957434</v>
      </c>
      <c r="Z246" s="20">
        <f t="shared" si="239"/>
        <v>144.78413986379863</v>
      </c>
      <c r="AA246" s="20">
        <f t="shared" si="239"/>
        <v>141.85603009764972</v>
      </c>
      <c r="AB246" s="20">
        <f t="shared" si="239"/>
        <v>144.2142021842856</v>
      </c>
      <c r="AC246" s="20">
        <f t="shared" si="239"/>
        <v>151.2769408111233</v>
      </c>
      <c r="AD246" s="20">
        <f t="shared" si="239"/>
        <v>162.10290806838597</v>
      </c>
      <c r="AE246" s="20">
        <f t="shared" si="239"/>
        <v>247.22141267756319</v>
      </c>
      <c r="AF246" s="20">
        <f t="shared" si="239"/>
        <v>352.30949960875313</v>
      </c>
      <c r="AG246" s="20">
        <f t="shared" si="239"/>
        <v>397.00093991072617</v>
      </c>
      <c r="AH246" s="21">
        <f t="shared" si="239"/>
        <v>419.93466543648191</v>
      </c>
    </row>
    <row r="247" spans="1:34" x14ac:dyDescent="0.55000000000000004">
      <c r="A247" s="9">
        <v>16.480499999999999</v>
      </c>
      <c r="B247" t="s">
        <v>5</v>
      </c>
      <c r="C247" s="22">
        <f>(1+SQRT(SUMSQ((C244-$C$2),C245)/(SUMSQ((C244+$C$2),C245))))/(1-SQRT(SUMSQ((C244-$C$2),C245)/(SUMSQ((C244+$C$2),C245))))</f>
        <v>4.7225167029218076</v>
      </c>
      <c r="D247" s="4">
        <f t="shared" ref="D247:AH247" si="240">(1+SQRT(SUMSQ((D244-$C$2),D245)/(SUMSQ((D244+$C$2),D245))))/(1-SQRT(SUMSQ((D244-$C$2),D245)/(SUMSQ((D244+$C$2),D245))))</f>
        <v>6.6124466541706663</v>
      </c>
      <c r="E247" s="4">
        <f t="shared" si="240"/>
        <v>9.6864236417097995</v>
      </c>
      <c r="F247" s="4">
        <f t="shared" si="240"/>
        <v>13.775200951976409</v>
      </c>
      <c r="G247" s="4">
        <f t="shared" si="240"/>
        <v>18.808216401476212</v>
      </c>
      <c r="H247" s="13">
        <f t="shared" si="240"/>
        <v>24.631894019319699</v>
      </c>
      <c r="I247" s="4">
        <f t="shared" si="240"/>
        <v>2.5497011540875429</v>
      </c>
      <c r="J247" s="4">
        <f t="shared" si="240"/>
        <v>2.6400355586700694</v>
      </c>
      <c r="K247" s="4">
        <f t="shared" si="240"/>
        <v>2.9996426098188045</v>
      </c>
      <c r="L247" s="4">
        <f t="shared" si="240"/>
        <v>3.5907060045877226</v>
      </c>
      <c r="M247" s="4">
        <f t="shared" si="240"/>
        <v>4.3692818087145371</v>
      </c>
      <c r="N247" s="4">
        <f t="shared" si="240"/>
        <v>4.8306727890599035</v>
      </c>
      <c r="O247" s="13">
        <f t="shared" si="240"/>
        <v>5.8633024313087576</v>
      </c>
      <c r="P247" s="4">
        <f t="shared" si="240"/>
        <v>2.5463845891654731</v>
      </c>
      <c r="Q247" s="4">
        <f t="shared" si="240"/>
        <v>2.283178411416388</v>
      </c>
      <c r="R247" s="4">
        <f t="shared" si="240"/>
        <v>2.2071809551640369</v>
      </c>
      <c r="S247" s="4">
        <f t="shared" si="240"/>
        <v>2.316088449983936</v>
      </c>
      <c r="T247" s="4">
        <f t="shared" si="240"/>
        <v>2.5859529498708964</v>
      </c>
      <c r="U247" s="4">
        <f t="shared" si="240"/>
        <v>2.9889511985983277</v>
      </c>
      <c r="V247" s="4">
        <f t="shared" si="240"/>
        <v>3.2342872868032235</v>
      </c>
      <c r="W247" s="13">
        <f t="shared" si="240"/>
        <v>3.8004669187480968</v>
      </c>
      <c r="X247" s="4">
        <f t="shared" si="240"/>
        <v>3.9072613402611336</v>
      </c>
      <c r="Y247" s="4">
        <f t="shared" si="240"/>
        <v>3.3141622881464396</v>
      </c>
      <c r="Z247" s="4">
        <f t="shared" si="240"/>
        <v>2.9591519014371865</v>
      </c>
      <c r="AA247" s="4">
        <f t="shared" si="240"/>
        <v>2.8371265095706923</v>
      </c>
      <c r="AB247" s="4">
        <f t="shared" si="240"/>
        <v>2.9423532438571511</v>
      </c>
      <c r="AC247" s="4">
        <f t="shared" si="240"/>
        <v>3.2531484124306931</v>
      </c>
      <c r="AD247" s="4">
        <f t="shared" si="240"/>
        <v>3.737110686610468</v>
      </c>
      <c r="AE247" s="4">
        <f t="shared" si="240"/>
        <v>8.0464755501755345</v>
      </c>
      <c r="AF247" s="4">
        <f t="shared" si="240"/>
        <v>14.200051309035908</v>
      </c>
      <c r="AG247" s="4">
        <f t="shared" si="240"/>
        <v>16.889738717143157</v>
      </c>
      <c r="AH247" s="13">
        <f t="shared" si="240"/>
        <v>18.257609424883753</v>
      </c>
    </row>
    <row r="248" spans="1:34" x14ac:dyDescent="0.55000000000000004">
      <c r="A248" s="9">
        <f t="shared" ref="A248:A251" si="241">A247</f>
        <v>16.480499999999999</v>
      </c>
      <c r="B248" t="s">
        <v>6</v>
      </c>
      <c r="C248" s="22">
        <f>(1+SQRT(SUMSQ((C244-$D$2),C245)/(SUMSQ((C244+$D$2),C245))))/(1-SQRT(SUMSQ((C244-$D$2),C245)/(SUMSQ((C244+$D$2),C245))))</f>
        <v>2.3673652869619768</v>
      </c>
      <c r="D248" s="4">
        <f t="shared" ref="D248:AH248" si="242">(1+SQRT(SUMSQ((D244-$D$2),D245)/(SUMSQ((D244+$D$2),D245))))/(1-SQRT(SUMSQ((D244-$D$2),D245)/(SUMSQ((D244+$D$2),D245))))</f>
        <v>3.357632901917595</v>
      </c>
      <c r="E248" s="4">
        <f t="shared" si="242"/>
        <v>4.9215701929868869</v>
      </c>
      <c r="F248" s="4">
        <f t="shared" si="242"/>
        <v>6.971119806477911</v>
      </c>
      <c r="G248" s="4">
        <f t="shared" si="242"/>
        <v>9.480701558401643</v>
      </c>
      <c r="H248" s="13">
        <f t="shared" si="242"/>
        <v>12.379857034098634</v>
      </c>
      <c r="I248" s="4">
        <f t="shared" si="242"/>
        <v>1.3227397054742478</v>
      </c>
      <c r="J248" s="4">
        <f t="shared" si="242"/>
        <v>1.323673883791824</v>
      </c>
      <c r="K248" s="4">
        <f t="shared" si="242"/>
        <v>1.5576167115955959</v>
      </c>
      <c r="L248" s="4">
        <f t="shared" si="242"/>
        <v>1.9075791474088843</v>
      </c>
      <c r="M248" s="4">
        <f t="shared" si="242"/>
        <v>2.3331124284284241</v>
      </c>
      <c r="N248" s="4">
        <f t="shared" si="242"/>
        <v>2.5762977868930763</v>
      </c>
      <c r="O248" s="13">
        <f t="shared" si="242"/>
        <v>3.1079015577379487</v>
      </c>
      <c r="P248" s="4">
        <f t="shared" si="242"/>
        <v>1.5347496156356828</v>
      </c>
      <c r="Q248" s="4">
        <f t="shared" si="242"/>
        <v>1.2762431452348966</v>
      </c>
      <c r="R248" s="4">
        <f t="shared" si="242"/>
        <v>1.111410456504663</v>
      </c>
      <c r="S248" s="4">
        <f t="shared" si="242"/>
        <v>1.2085087511791142</v>
      </c>
      <c r="T248" s="4">
        <f t="shared" si="242"/>
        <v>1.4287309789280349</v>
      </c>
      <c r="U248" s="4">
        <f t="shared" si="242"/>
        <v>1.6932178632380419</v>
      </c>
      <c r="V248" s="4">
        <f t="shared" si="242"/>
        <v>1.8396750241753426</v>
      </c>
      <c r="W248" s="13">
        <f t="shared" si="242"/>
        <v>2.1593496735666942</v>
      </c>
      <c r="X248" s="4">
        <f t="shared" si="242"/>
        <v>2.1282578823049332</v>
      </c>
      <c r="Y248" s="4">
        <f t="shared" si="242"/>
        <v>1.7641270107694982</v>
      </c>
      <c r="Z248" s="4">
        <f t="shared" si="242"/>
        <v>1.5157974772801595</v>
      </c>
      <c r="AA248" s="4">
        <f t="shared" si="242"/>
        <v>1.418567147908347</v>
      </c>
      <c r="AB248" s="4">
        <f t="shared" si="242"/>
        <v>1.5049319358582878</v>
      </c>
      <c r="AC248" s="4">
        <f t="shared" si="242"/>
        <v>1.7273308615050542</v>
      </c>
      <c r="AD248" s="4">
        <f t="shared" si="242"/>
        <v>2.0321027410766517</v>
      </c>
      <c r="AE248" s="4">
        <f t="shared" si="242"/>
        <v>4.3363971876513316</v>
      </c>
      <c r="AF248" s="4">
        <f t="shared" si="242"/>
        <v>7.4231533701229049</v>
      </c>
      <c r="AG248" s="4">
        <f t="shared" si="242"/>
        <v>8.7572506838110105</v>
      </c>
      <c r="AH248" s="13">
        <f t="shared" si="242"/>
        <v>9.434164318245541</v>
      </c>
    </row>
    <row r="249" spans="1:34" x14ac:dyDescent="0.55000000000000004">
      <c r="A249" s="9">
        <f t="shared" si="241"/>
        <v>16.480499999999999</v>
      </c>
      <c r="B249" t="s">
        <v>7</v>
      </c>
      <c r="C249" s="22">
        <f>(1+SQRT(SUMSQ((C244-$E$2),C245)/(SUMSQ((C244+$E$2),C245))))/(1-SQRT(SUMSQ((C244-$E$2),C245)/(SUMSQ((C244+$E$2),C245))))</f>
        <v>1.5890243386219411</v>
      </c>
      <c r="D249" s="4">
        <f t="shared" ref="D249:AH249" si="243">(1+SQRT(SUMSQ((D244-$E$2),D245)/(SUMSQ((D244+$E$2),D245))))/(1-SQRT(SUMSQ((D244-$E$2),D245)/(SUMSQ((D244+$E$2),D245))))</f>
        <v>2.3076614568336917</v>
      </c>
      <c r="E249" s="4">
        <f t="shared" si="243"/>
        <v>3.3757486931717944</v>
      </c>
      <c r="F249" s="4">
        <f t="shared" si="243"/>
        <v>4.7441152813907301</v>
      </c>
      <c r="G249" s="4">
        <f t="shared" si="243"/>
        <v>6.4074813804229169</v>
      </c>
      <c r="H249" s="13">
        <f t="shared" si="243"/>
        <v>8.3251797653858404</v>
      </c>
      <c r="I249" s="4">
        <f t="shared" si="243"/>
        <v>1.2797637128584927</v>
      </c>
      <c r="J249" s="4">
        <f t="shared" si="243"/>
        <v>1.1482479500624383</v>
      </c>
      <c r="K249" s="4">
        <f t="shared" si="243"/>
        <v>1.2735738172189845</v>
      </c>
      <c r="L249" s="4">
        <f t="shared" si="243"/>
        <v>1.5124868934820008</v>
      </c>
      <c r="M249" s="4">
        <f t="shared" si="243"/>
        <v>1.7994903250954017</v>
      </c>
      <c r="N249" s="4">
        <f t="shared" si="243"/>
        <v>1.9616478857140351</v>
      </c>
      <c r="O249" s="13">
        <f t="shared" si="243"/>
        <v>2.3126267361720458</v>
      </c>
      <c r="P249" s="4">
        <f t="shared" si="243"/>
        <v>1.6466787898394186</v>
      </c>
      <c r="Q249" s="4">
        <f t="shared" si="243"/>
        <v>1.4696722712530108</v>
      </c>
      <c r="R249" s="4">
        <f t="shared" si="243"/>
        <v>1.3647707757739609</v>
      </c>
      <c r="S249" s="4">
        <f t="shared" si="243"/>
        <v>1.3548234135022941</v>
      </c>
      <c r="T249" s="4">
        <f t="shared" si="243"/>
        <v>1.4368080090934838</v>
      </c>
      <c r="U249" s="4">
        <f t="shared" si="243"/>
        <v>1.5813270088314504</v>
      </c>
      <c r="V249" s="4">
        <f t="shared" si="243"/>
        <v>1.6692020969810031</v>
      </c>
      <c r="W249" s="13">
        <f t="shared" si="243"/>
        <v>1.8697566775018273</v>
      </c>
      <c r="X249" s="4">
        <f t="shared" si="243"/>
        <v>1.7269477629830781</v>
      </c>
      <c r="Y249" s="4">
        <f t="shared" si="243"/>
        <v>1.4413263272656867</v>
      </c>
      <c r="Z249" s="4">
        <f t="shared" si="243"/>
        <v>1.2081748818955578</v>
      </c>
      <c r="AA249" s="4">
        <f t="shared" si="243"/>
        <v>1.0574408570442984</v>
      </c>
      <c r="AB249" s="4">
        <f t="shared" si="243"/>
        <v>1.1998307515524318</v>
      </c>
      <c r="AC249" s="4">
        <f t="shared" si="243"/>
        <v>1.4154440837379942</v>
      </c>
      <c r="AD249" s="4">
        <f t="shared" si="243"/>
        <v>1.6603643325674124</v>
      </c>
      <c r="AE249" s="4">
        <f t="shared" si="243"/>
        <v>3.2744111432149436</v>
      </c>
      <c r="AF249" s="4">
        <f t="shared" si="243"/>
        <v>5.3202044301803211</v>
      </c>
      <c r="AG249" s="4">
        <f t="shared" si="243"/>
        <v>6.1939221950376817</v>
      </c>
      <c r="AH249" s="13">
        <f t="shared" si="243"/>
        <v>6.636050994625819</v>
      </c>
    </row>
    <row r="250" spans="1:34" x14ac:dyDescent="0.55000000000000004">
      <c r="A250" s="9">
        <f t="shared" si="241"/>
        <v>16.480499999999999</v>
      </c>
      <c r="B250" t="s">
        <v>8</v>
      </c>
      <c r="C250" s="22">
        <f>(1+SQRT(SUMSQ((C244-$F$2),C245)/(SUMSQ((C244+$F$2),C245))))/(1-SQRT(SUMSQ((C244-$F$2),C245)/(SUMSQ((C244+$F$2),C245))))</f>
        <v>1.2215173938957733</v>
      </c>
      <c r="D250" s="4">
        <f t="shared" ref="D250:AH250" si="244">(1+SQRT(SUMSQ((D244-$F$2),D245)/(SUMSQ((D244+$F$2),D245))))/(1-SQRT(SUMSQ((D244-$F$2),D245)/(SUMSQ((D244+$F$2),D245))))</f>
        <v>1.8279027586149332</v>
      </c>
      <c r="E250" s="4">
        <f t="shared" si="244"/>
        <v>2.644020658863182</v>
      </c>
      <c r="F250" s="4">
        <f t="shared" si="244"/>
        <v>3.6658378484082355</v>
      </c>
      <c r="G250" s="4">
        <f t="shared" si="244"/>
        <v>4.8999803569605449</v>
      </c>
      <c r="H250" s="13">
        <f t="shared" si="244"/>
        <v>6.3208860698125244</v>
      </c>
      <c r="I250" s="4">
        <f t="shared" si="244"/>
        <v>1.6482623468586239</v>
      </c>
      <c r="J250" s="4">
        <f t="shared" si="244"/>
        <v>1.5220332156700138</v>
      </c>
      <c r="K250" s="4">
        <f t="shared" si="244"/>
        <v>1.4988754388359955</v>
      </c>
      <c r="L250" s="4">
        <f t="shared" si="244"/>
        <v>1.5756466496426622</v>
      </c>
      <c r="M250" s="4">
        <f t="shared" si="244"/>
        <v>1.7271803956537897</v>
      </c>
      <c r="N250" s="4">
        <f t="shared" si="244"/>
        <v>1.8257153975750311</v>
      </c>
      <c r="O250" s="13">
        <f t="shared" si="244"/>
        <v>2.0532731309957302</v>
      </c>
      <c r="P250" s="4">
        <f t="shared" si="244"/>
        <v>2.0354027352545536</v>
      </c>
      <c r="Q250" s="4">
        <f t="shared" si="244"/>
        <v>1.9027676747733071</v>
      </c>
      <c r="R250" s="4">
        <f t="shared" si="244"/>
        <v>1.8174515742219486</v>
      </c>
      <c r="S250" s="4">
        <f t="shared" si="244"/>
        <v>1.7804214099965143</v>
      </c>
      <c r="T250" s="4">
        <f t="shared" si="244"/>
        <v>1.7904581733238727</v>
      </c>
      <c r="U250" s="4">
        <f t="shared" si="244"/>
        <v>1.8435852201139764</v>
      </c>
      <c r="V250" s="4">
        <f t="shared" si="244"/>
        <v>1.883809597841472</v>
      </c>
      <c r="W250" s="13">
        <f t="shared" si="244"/>
        <v>1.9900336058798171</v>
      </c>
      <c r="X250" s="4">
        <f t="shared" si="244"/>
        <v>1.7658055262320185</v>
      </c>
      <c r="Y250" s="4">
        <f t="shared" si="244"/>
        <v>1.5777289608679004</v>
      </c>
      <c r="Z250" s="4">
        <f t="shared" si="244"/>
        <v>1.4538976513004285</v>
      </c>
      <c r="AA250" s="4">
        <f t="shared" si="244"/>
        <v>1.4098870603385094</v>
      </c>
      <c r="AB250" s="4">
        <f t="shared" si="244"/>
        <v>1.4531634285712971</v>
      </c>
      <c r="AC250" s="4">
        <f t="shared" si="244"/>
        <v>1.5669018693493226</v>
      </c>
      <c r="AD250" s="4">
        <f t="shared" si="244"/>
        <v>1.7266595585634057</v>
      </c>
      <c r="AE250" s="4">
        <f t="shared" si="244"/>
        <v>2.902187142984654</v>
      </c>
      <c r="AF250" s="4">
        <f t="shared" si="244"/>
        <v>4.3967533836643451</v>
      </c>
      <c r="AG250" s="4">
        <f t="shared" si="244"/>
        <v>5.0308860263723476</v>
      </c>
      <c r="AH250" s="13">
        <f t="shared" si="244"/>
        <v>5.3511482318685646</v>
      </c>
    </row>
    <row r="251" spans="1:34" x14ac:dyDescent="0.55000000000000004">
      <c r="A251" s="9">
        <f t="shared" si="241"/>
        <v>16.480499999999999</v>
      </c>
      <c r="B251" t="s">
        <v>9</v>
      </c>
      <c r="C251" s="23">
        <f>(1+SQRT(SUMSQ((C244-$G$2),C245)/(SUMSQ((C244+$G$2),C245))))/(1-SQRT(SUMSQ((C244-$G$2),C245)/(SUMSQ((C244+$G$2),C245))))</f>
        <v>1.3188721846291309</v>
      </c>
      <c r="D251" s="24">
        <f t="shared" ref="D251:AH251" si="245">(1+SQRT(SUMSQ((D244-$G$2),D245)/(SUMSQ((D244+$G$2),D245))))/(1-SQRT(SUMSQ((D244-$G$2),D245)/(SUMSQ((D244+$G$2),D245))))</f>
        <v>1.5434870493268</v>
      </c>
      <c r="E251" s="24">
        <f t="shared" si="245"/>
        <v>2.0341692096996251</v>
      </c>
      <c r="F251" s="24">
        <f t="shared" si="245"/>
        <v>2.6757360101780852</v>
      </c>
      <c r="G251" s="24">
        <f t="shared" si="245"/>
        <v>3.4591457275533317</v>
      </c>
      <c r="H251" s="25">
        <f t="shared" si="245"/>
        <v>4.3668111362914868</v>
      </c>
      <c r="I251" s="24">
        <f t="shared" si="245"/>
        <v>2.4449568740580832</v>
      </c>
      <c r="J251" s="24">
        <f t="shared" si="245"/>
        <v>2.2802314410023161</v>
      </c>
      <c r="K251" s="24">
        <f t="shared" si="245"/>
        <v>2.1673322379178153</v>
      </c>
      <c r="L251" s="24">
        <f t="shared" si="245"/>
        <v>2.1028977521478591</v>
      </c>
      <c r="M251" s="24">
        <f t="shared" si="245"/>
        <v>2.0862077019834668</v>
      </c>
      <c r="N251" s="24">
        <f t="shared" si="245"/>
        <v>2.0952781708428909</v>
      </c>
      <c r="O251" s="25">
        <f t="shared" si="245"/>
        <v>2.144388332351113</v>
      </c>
      <c r="P251" s="24">
        <f t="shared" si="245"/>
        <v>2.9367908734056485</v>
      </c>
      <c r="Q251" s="24">
        <f t="shared" si="245"/>
        <v>2.8177924949403268</v>
      </c>
      <c r="R251" s="24">
        <f t="shared" si="245"/>
        <v>2.7248932238708012</v>
      </c>
      <c r="S251" s="24">
        <f t="shared" si="245"/>
        <v>2.6561230756688912</v>
      </c>
      <c r="T251" s="24">
        <f t="shared" si="245"/>
        <v>2.6102670945522894</v>
      </c>
      <c r="U251" s="24">
        <f t="shared" si="245"/>
        <v>2.5863632239920613</v>
      </c>
      <c r="V251" s="24">
        <f t="shared" si="245"/>
        <v>2.5812763659376756</v>
      </c>
      <c r="W251" s="25">
        <f t="shared" si="245"/>
        <v>2.5878372192815435</v>
      </c>
      <c r="X251" s="24">
        <f t="shared" si="245"/>
        <v>2.2601352893245092</v>
      </c>
      <c r="Y251" s="24">
        <f t="shared" si="245"/>
        <v>2.1773935279783241</v>
      </c>
      <c r="Z251" s="24">
        <f t="shared" si="245"/>
        <v>2.1291918514147112</v>
      </c>
      <c r="AA251" s="24">
        <f t="shared" si="245"/>
        <v>2.1148256205964708</v>
      </c>
      <c r="AB251" s="24">
        <f t="shared" si="245"/>
        <v>2.1326579109756789</v>
      </c>
      <c r="AC251" s="24">
        <f t="shared" si="245"/>
        <v>2.1802714107292345</v>
      </c>
      <c r="AD251" s="24">
        <f t="shared" si="245"/>
        <v>2.2530425297966223</v>
      </c>
      <c r="AE251" s="24">
        <f t="shared" si="245"/>
        <v>2.8885955481938095</v>
      </c>
      <c r="AF251" s="24">
        <f t="shared" si="245"/>
        <v>3.755713194343878</v>
      </c>
      <c r="AG251" s="24">
        <f t="shared" si="245"/>
        <v>4.1262399222052188</v>
      </c>
      <c r="AH251" s="25">
        <f t="shared" si="245"/>
        <v>4.3134531777956138</v>
      </c>
    </row>
    <row r="252" spans="1:34" x14ac:dyDescent="0.55000000000000004">
      <c r="A252" s="8">
        <v>31</v>
      </c>
      <c r="B252" s="5" t="s">
        <v>2</v>
      </c>
      <c r="C252">
        <v>219.2919</v>
      </c>
      <c r="D252">
        <v>256.94709999999998</v>
      </c>
      <c r="E252">
        <v>303.60410000000002</v>
      </c>
      <c r="F252">
        <v>363.12299999999999</v>
      </c>
      <c r="G252">
        <v>441.04660000000001</v>
      </c>
      <c r="H252" s="1">
        <v>545.20079999999996</v>
      </c>
      <c r="I252">
        <v>119.2814</v>
      </c>
      <c r="J252">
        <v>126.89149999999999</v>
      </c>
      <c r="K252">
        <v>135.20500000000001</v>
      </c>
      <c r="L252">
        <v>144.5137</v>
      </c>
      <c r="M252">
        <v>154.7876</v>
      </c>
      <c r="N252">
        <v>160.42230000000001</v>
      </c>
      <c r="O252" s="1">
        <v>172.5608</v>
      </c>
      <c r="P252">
        <v>105.6604</v>
      </c>
      <c r="Q252">
        <v>108.0509</v>
      </c>
      <c r="R252">
        <v>110.66679999999999</v>
      </c>
      <c r="S252">
        <v>113.5718</v>
      </c>
      <c r="T252">
        <v>116.7821</v>
      </c>
      <c r="U252">
        <v>120.3047</v>
      </c>
      <c r="V252">
        <v>122.2312</v>
      </c>
      <c r="W252" s="1">
        <v>126.2432</v>
      </c>
      <c r="X252">
        <v>160.3571</v>
      </c>
      <c r="Y252">
        <v>157.64320000000001</v>
      </c>
      <c r="Z252">
        <v>155.8443</v>
      </c>
      <c r="AA252">
        <v>154.79990000000001</v>
      </c>
      <c r="AB252">
        <v>154.4579</v>
      </c>
      <c r="AC252">
        <v>154.74170000000001</v>
      </c>
      <c r="AD252">
        <v>155.625</v>
      </c>
      <c r="AE252">
        <v>167.411</v>
      </c>
      <c r="AF252">
        <v>189.9777</v>
      </c>
      <c r="AG252">
        <v>201.93459999999999</v>
      </c>
      <c r="AH252" s="1">
        <v>208.5889</v>
      </c>
    </row>
    <row r="253" spans="1:34" x14ac:dyDescent="0.55000000000000004">
      <c r="A253" s="9">
        <v>31</v>
      </c>
      <c r="B253" t="s">
        <v>3</v>
      </c>
      <c r="C253">
        <v>28.556850000000001</v>
      </c>
      <c r="D253">
        <v>117.7987</v>
      </c>
      <c r="E253">
        <v>214.5513</v>
      </c>
      <c r="F253">
        <v>321.66300000000001</v>
      </c>
      <c r="G253">
        <v>442.91500000000002</v>
      </c>
      <c r="H253" s="1">
        <v>579.45429999999999</v>
      </c>
      <c r="I253">
        <v>-19.19828</v>
      </c>
      <c r="J253">
        <v>6.9578699999999998</v>
      </c>
      <c r="K253">
        <v>33.610790000000001</v>
      </c>
      <c r="L253">
        <v>61.300190000000001</v>
      </c>
      <c r="M253">
        <v>89.635829999999999</v>
      </c>
      <c r="N253">
        <v>104.4177</v>
      </c>
      <c r="O253" s="1">
        <v>134.46870000000001</v>
      </c>
      <c r="P253">
        <v>-43.666510000000002</v>
      </c>
      <c r="Q253">
        <v>-23.824000000000002</v>
      </c>
      <c r="R253">
        <v>-3.9447920000000001</v>
      </c>
      <c r="S253">
        <v>15.87247</v>
      </c>
      <c r="T253">
        <v>35.657899999999998</v>
      </c>
      <c r="U253">
        <v>55.462760000000003</v>
      </c>
      <c r="V253">
        <v>65.387820000000005</v>
      </c>
      <c r="W253" s="1">
        <v>85.29598</v>
      </c>
      <c r="X253">
        <v>-87.904240000000001</v>
      </c>
      <c r="Y253">
        <v>-57.247909999999997</v>
      </c>
      <c r="Z253">
        <v>-27.869700000000002</v>
      </c>
      <c r="AA253">
        <v>0.76006870000000004</v>
      </c>
      <c r="AB253">
        <v>28.538889999999999</v>
      </c>
      <c r="AC253">
        <v>55.699919999999999</v>
      </c>
      <c r="AD253">
        <v>82.028199999999998</v>
      </c>
      <c r="AE253">
        <v>206.92359999999999</v>
      </c>
      <c r="AF253">
        <v>325.20800000000003</v>
      </c>
      <c r="AG253">
        <v>371.96510000000001</v>
      </c>
      <c r="AH253" s="1">
        <v>395.43209999999999</v>
      </c>
    </row>
    <row r="254" spans="1:34" x14ac:dyDescent="0.55000000000000004">
      <c r="A254" s="34">
        <f>31/180</f>
        <v>0.17222222222222222</v>
      </c>
      <c r="B254" t="s">
        <v>4</v>
      </c>
      <c r="C254" s="19">
        <f t="shared" ref="C254" si="246">SQRT(SUMSQ(C252,C253))</f>
        <v>221.1434626832376</v>
      </c>
      <c r="D254" s="20">
        <f t="shared" ref="D254:AH254" si="247">SQRT(SUMSQ(D252,D253))</f>
        <v>282.66295462989126</v>
      </c>
      <c r="E254" s="20">
        <f t="shared" si="247"/>
        <v>371.76297538687203</v>
      </c>
      <c r="F254" s="20">
        <f t="shared" si="247"/>
        <v>485.10349277035721</v>
      </c>
      <c r="G254" s="20">
        <f t="shared" si="247"/>
        <v>625.05663791096561</v>
      </c>
      <c r="H254" s="21">
        <f t="shared" si="247"/>
        <v>795.62000861537535</v>
      </c>
      <c r="I254" s="20">
        <f t="shared" si="247"/>
        <v>120.81649862878166</v>
      </c>
      <c r="J254" s="20">
        <f t="shared" si="247"/>
        <v>127.08211804650919</v>
      </c>
      <c r="K254" s="20">
        <f t="shared" si="247"/>
        <v>139.32005322071947</v>
      </c>
      <c r="L254" s="20">
        <f t="shared" si="247"/>
        <v>156.97745947022491</v>
      </c>
      <c r="M254" s="20">
        <f t="shared" si="247"/>
        <v>178.86806068593938</v>
      </c>
      <c r="N254" s="20">
        <f t="shared" si="247"/>
        <v>191.41152110199636</v>
      </c>
      <c r="O254" s="21">
        <f t="shared" si="247"/>
        <v>218.76713870307395</v>
      </c>
      <c r="P254" s="20">
        <f t="shared" si="247"/>
        <v>114.32796781076841</v>
      </c>
      <c r="Q254" s="20">
        <f t="shared" si="247"/>
        <v>110.64619273526766</v>
      </c>
      <c r="R254" s="20">
        <f t="shared" si="247"/>
        <v>110.73708505357753</v>
      </c>
      <c r="S254" s="20">
        <f t="shared" si="247"/>
        <v>114.67558179115944</v>
      </c>
      <c r="T254" s="20">
        <f t="shared" si="247"/>
        <v>122.10464656523109</v>
      </c>
      <c r="U254" s="20">
        <f t="shared" si="247"/>
        <v>132.47391663609707</v>
      </c>
      <c r="V254" s="20">
        <f t="shared" si="247"/>
        <v>138.62190756800456</v>
      </c>
      <c r="W254" s="21">
        <f t="shared" si="247"/>
        <v>152.35730947480135</v>
      </c>
      <c r="X254" s="20">
        <f t="shared" si="247"/>
        <v>182.87032271636534</v>
      </c>
      <c r="Y254" s="20">
        <f t="shared" si="247"/>
        <v>167.71613430319726</v>
      </c>
      <c r="Z254" s="20">
        <f t="shared" si="247"/>
        <v>158.31666374889284</v>
      </c>
      <c r="AA254" s="20">
        <f t="shared" si="247"/>
        <v>154.80176596033627</v>
      </c>
      <c r="AB254" s="20">
        <f t="shared" si="247"/>
        <v>157.07231173839043</v>
      </c>
      <c r="AC254" s="20">
        <f t="shared" si="247"/>
        <v>164.46116504177027</v>
      </c>
      <c r="AD254" s="20">
        <f t="shared" si="247"/>
        <v>175.91977211285831</v>
      </c>
      <c r="AE254" s="20">
        <f t="shared" si="247"/>
        <v>266.16502241647004</v>
      </c>
      <c r="AF254" s="20">
        <f t="shared" si="247"/>
        <v>376.63214116866078</v>
      </c>
      <c r="AG254" s="20">
        <f t="shared" si="247"/>
        <v>423.24415919793864</v>
      </c>
      <c r="AH254" s="21">
        <f t="shared" si="247"/>
        <v>447.07479789585545</v>
      </c>
    </row>
    <row r="255" spans="1:34" x14ac:dyDescent="0.55000000000000004">
      <c r="A255" s="9">
        <v>17.039100000000001</v>
      </c>
      <c r="B255" t="s">
        <v>5</v>
      </c>
      <c r="C255" s="22">
        <f>(1+SQRT(SUMSQ((C252-$C$2),C253)/(SUMSQ((C252+$C$2),C253))))/(1-SQRT(SUMSQ((C252-$C$2),C253)/(SUMSQ((C252+$C$2),C253))))</f>
        <v>4.4642162900244253</v>
      </c>
      <c r="D255" s="4">
        <f t="shared" ref="D255:AH255" si="248">(1+SQRT(SUMSQ((D252-$C$2),D253)/(SUMSQ((D252+$C$2),D253))))/(1-SQRT(SUMSQ((D252-$C$2),D253)/(SUMSQ((D252+$C$2),D253))))</f>
        <v>6.2537384490540466</v>
      </c>
      <c r="E255" s="4">
        <f t="shared" si="248"/>
        <v>9.1599869626057995</v>
      </c>
      <c r="F255" s="4">
        <f t="shared" si="248"/>
        <v>13.02209673647052</v>
      </c>
      <c r="G255" s="4">
        <f t="shared" si="248"/>
        <v>17.773862616499077</v>
      </c>
      <c r="H255" s="13">
        <f t="shared" si="248"/>
        <v>23.269948554520909</v>
      </c>
      <c r="I255" s="4">
        <f t="shared" si="248"/>
        <v>2.4601196006711605</v>
      </c>
      <c r="J255" s="4">
        <f t="shared" si="248"/>
        <v>2.5468570741517893</v>
      </c>
      <c r="K255" s="4">
        <f t="shared" si="248"/>
        <v>2.8956729582171534</v>
      </c>
      <c r="L255" s="4">
        <f t="shared" si="248"/>
        <v>3.4679571839251953</v>
      </c>
      <c r="M255" s="4">
        <f t="shared" si="248"/>
        <v>4.2199484214984828</v>
      </c>
      <c r="N255" s="4">
        <f t="shared" si="248"/>
        <v>4.6650580850657564</v>
      </c>
      <c r="O255" s="13">
        <f t="shared" si="248"/>
        <v>5.6599959184806599</v>
      </c>
      <c r="P255" s="4">
        <f t="shared" si="248"/>
        <v>2.5561287031055913</v>
      </c>
      <c r="Q255" s="4">
        <f t="shared" si="248"/>
        <v>2.2926436287437988</v>
      </c>
      <c r="R255" s="4">
        <f t="shared" si="248"/>
        <v>2.2168681642495893</v>
      </c>
      <c r="S255" s="4">
        <f t="shared" si="248"/>
        <v>2.3261586632292421</v>
      </c>
      <c r="T255" s="4">
        <f t="shared" si="248"/>
        <v>2.5963937625030349</v>
      </c>
      <c r="U255" s="4">
        <f t="shared" si="248"/>
        <v>2.9997297934694429</v>
      </c>
      <c r="V255" s="4">
        <f t="shared" si="248"/>
        <v>3.2451163500575388</v>
      </c>
      <c r="W255" s="13">
        <f t="shared" si="248"/>
        <v>3.8111374390044528</v>
      </c>
      <c r="X255" s="4">
        <f t="shared" si="248"/>
        <v>4.2472426931105174</v>
      </c>
      <c r="Y255" s="4">
        <f t="shared" si="248"/>
        <v>3.6087193122239203</v>
      </c>
      <c r="Z255" s="4">
        <f t="shared" si="248"/>
        <v>3.227567144129214</v>
      </c>
      <c r="AA255" s="4">
        <f t="shared" si="248"/>
        <v>3.0960813324975653</v>
      </c>
      <c r="AB255" s="4">
        <f t="shared" si="248"/>
        <v>3.2064621186522668</v>
      </c>
      <c r="AC255" s="4">
        <f t="shared" si="248"/>
        <v>3.5361478718941504</v>
      </c>
      <c r="AD255" s="4">
        <f t="shared" si="248"/>
        <v>4.0516980061753696</v>
      </c>
      <c r="AE255" s="4">
        <f t="shared" si="248"/>
        <v>8.6464725413686576</v>
      </c>
      <c r="AF255" s="4">
        <f t="shared" si="248"/>
        <v>15.130615581969026</v>
      </c>
      <c r="AG255" s="4">
        <f t="shared" si="248"/>
        <v>17.933788255506052</v>
      </c>
      <c r="AH255" s="13">
        <f t="shared" si="248"/>
        <v>19.352607750112686</v>
      </c>
    </row>
    <row r="256" spans="1:34" x14ac:dyDescent="0.55000000000000004">
      <c r="A256" s="9">
        <f t="shared" ref="A256:A259" si="249">A255</f>
        <v>17.039100000000001</v>
      </c>
      <c r="B256" t="s">
        <v>6</v>
      </c>
      <c r="C256" s="22">
        <f>(1+SQRT(SUMSQ((C252-$D$2),C253)/(SUMSQ((C252+$D$2),C253))))/(1-SQRT(SUMSQ((C252-$D$2),C253)/(SUMSQ((C252+$D$2),C253))))</f>
        <v>2.2396143363051295</v>
      </c>
      <c r="D256" s="4">
        <f t="shared" ref="D256:AH256" si="250">(1+SQRT(SUMSQ((D252-$D$2),D253)/(SUMSQ((D252+$D$2),D253))))/(1-SQRT(SUMSQ((D252-$D$2),D253)/(SUMSQ((D252+$D$2),D253))))</f>
        <v>3.1847099371263359</v>
      </c>
      <c r="E256" s="4">
        <f t="shared" si="250"/>
        <v>4.6673569254643077</v>
      </c>
      <c r="F256" s="4">
        <f t="shared" si="250"/>
        <v>6.6045760552233741</v>
      </c>
      <c r="G256" s="4">
        <f t="shared" si="250"/>
        <v>8.9736755034509859</v>
      </c>
      <c r="H256" s="13">
        <f t="shared" si="250"/>
        <v>11.708618036646822</v>
      </c>
      <c r="I256" s="4">
        <f t="shared" si="250"/>
        <v>1.2820919477858241</v>
      </c>
      <c r="J256" s="4">
        <f t="shared" si="250"/>
        <v>1.2788565378081924</v>
      </c>
      <c r="K256" s="4">
        <f t="shared" si="250"/>
        <v>1.5152748428119136</v>
      </c>
      <c r="L256" s="4">
        <f t="shared" si="250"/>
        <v>1.8593011343362609</v>
      </c>
      <c r="M256" s="4">
        <f t="shared" si="250"/>
        <v>2.2730580342623719</v>
      </c>
      <c r="N256" s="4">
        <f t="shared" si="250"/>
        <v>2.5085954544294387</v>
      </c>
      <c r="O256" s="13">
        <f t="shared" si="250"/>
        <v>3.0220673538466922</v>
      </c>
      <c r="P256" s="4">
        <f t="shared" si="250"/>
        <v>1.5298239427390203</v>
      </c>
      <c r="Q256" s="4">
        <f t="shared" si="250"/>
        <v>1.2729530263364059</v>
      </c>
      <c r="R256" s="4">
        <f t="shared" si="250"/>
        <v>1.1141104018550538</v>
      </c>
      <c r="S256" s="4">
        <f t="shared" si="250"/>
        <v>1.2161011660241801</v>
      </c>
      <c r="T256" s="4">
        <f t="shared" si="250"/>
        <v>1.4371922540053084</v>
      </c>
      <c r="U256" s="4">
        <f t="shared" si="250"/>
        <v>1.7026406117799844</v>
      </c>
      <c r="V256" s="4">
        <f t="shared" si="250"/>
        <v>1.8495571963536355</v>
      </c>
      <c r="W256" s="13">
        <f t="shared" si="250"/>
        <v>2.1700318164704524</v>
      </c>
      <c r="X256" s="4">
        <f t="shared" si="250"/>
        <v>2.2681661016507348</v>
      </c>
      <c r="Y256" s="4">
        <f t="shared" si="250"/>
        <v>1.8894032335881952</v>
      </c>
      <c r="Z256" s="4">
        <f t="shared" si="250"/>
        <v>1.6403063573949361</v>
      </c>
      <c r="AA256" s="4">
        <f t="shared" si="250"/>
        <v>1.5480630448902803</v>
      </c>
      <c r="AB256" s="4">
        <f t="shared" si="250"/>
        <v>1.6319844220368749</v>
      </c>
      <c r="AC256" s="4">
        <f t="shared" si="250"/>
        <v>1.8550928119768246</v>
      </c>
      <c r="AD256" s="4">
        <f t="shared" si="250"/>
        <v>2.1704472274233346</v>
      </c>
      <c r="AE256" s="4">
        <f t="shared" si="250"/>
        <v>4.612248569398278</v>
      </c>
      <c r="AF256" s="4">
        <f t="shared" si="250"/>
        <v>7.8660072497270228</v>
      </c>
      <c r="AG256" s="4">
        <f t="shared" si="250"/>
        <v>9.2581691209708481</v>
      </c>
      <c r="AH256" s="13">
        <f t="shared" si="250"/>
        <v>9.961310712776676</v>
      </c>
    </row>
    <row r="257" spans="1:34" x14ac:dyDescent="0.55000000000000004">
      <c r="A257" s="9">
        <f t="shared" si="249"/>
        <v>17.039100000000001</v>
      </c>
      <c r="B257" t="s">
        <v>7</v>
      </c>
      <c r="C257" s="22">
        <f>(1+SQRT(SUMSQ((C252-$E$2),C253)/(SUMSQ((C252+$E$2),C253))))/(1-SQRT(SUMSQ((C252-$E$2),C253)/(SUMSQ((C252+$E$2),C253))))</f>
        <v>1.5073349778662648</v>
      </c>
      <c r="D257" s="4">
        <f t="shared" ref="D257:AH257" si="251">(1+SQRT(SUMSQ((D252-$E$2),D253)/(SUMSQ((D252+$E$2),D253))))/(1-SQRT(SUMSQ((D252-$E$2),D253)/(SUMSQ((D252+$E$2),D253))))</f>
        <v>2.2028337722739102</v>
      </c>
      <c r="E257" s="4">
        <f t="shared" si="251"/>
        <v>3.2181500299962829</v>
      </c>
      <c r="F257" s="4">
        <f t="shared" si="251"/>
        <v>4.5118425275407317</v>
      </c>
      <c r="G257" s="4">
        <f t="shared" si="251"/>
        <v>6.081246238548168</v>
      </c>
      <c r="H257" s="13">
        <f t="shared" si="251"/>
        <v>7.8887698824649499</v>
      </c>
      <c r="I257" s="4">
        <f t="shared" si="251"/>
        <v>1.3099538785273588</v>
      </c>
      <c r="J257" s="4">
        <f t="shared" si="251"/>
        <v>1.1908933091581961</v>
      </c>
      <c r="K257" s="4">
        <f t="shared" si="251"/>
        <v>1.2932493360351578</v>
      </c>
      <c r="L257" s="4">
        <f t="shared" si="251"/>
        <v>1.5144191952758463</v>
      </c>
      <c r="M257" s="4">
        <f t="shared" si="251"/>
        <v>1.7876372021511897</v>
      </c>
      <c r="N257" s="4">
        <f t="shared" si="251"/>
        <v>1.9429240487885053</v>
      </c>
      <c r="O257" s="13">
        <f t="shared" si="251"/>
        <v>2.2795495175849219</v>
      </c>
      <c r="P257" s="4">
        <f t="shared" si="251"/>
        <v>1.6313719245496854</v>
      </c>
      <c r="Q257" s="4">
        <f t="shared" si="251"/>
        <v>1.457475602323911</v>
      </c>
      <c r="R257" s="4">
        <f t="shared" si="251"/>
        <v>1.3574735459872187</v>
      </c>
      <c r="S257" s="4">
        <f t="shared" si="251"/>
        <v>1.3542901096979501</v>
      </c>
      <c r="T257" s="4">
        <f t="shared" si="251"/>
        <v>1.4421810559160109</v>
      </c>
      <c r="U257" s="4">
        <f t="shared" si="251"/>
        <v>1.5906569425265413</v>
      </c>
      <c r="V257" s="4">
        <f t="shared" si="251"/>
        <v>1.6800228791355485</v>
      </c>
      <c r="W257" s="13">
        <f t="shared" si="251"/>
        <v>1.8829124600866891</v>
      </c>
      <c r="X257" s="4">
        <f t="shared" si="251"/>
        <v>1.7563423578564801</v>
      </c>
      <c r="Y257" s="4">
        <f t="shared" si="251"/>
        <v>1.4526881841657644</v>
      </c>
      <c r="Z257" s="4">
        <f t="shared" si="251"/>
        <v>1.2043951759851641</v>
      </c>
      <c r="AA257" s="4">
        <f t="shared" si="251"/>
        <v>1.032404398978525</v>
      </c>
      <c r="AB257" s="4">
        <f t="shared" si="251"/>
        <v>1.2086252981748222</v>
      </c>
      <c r="AC257" s="4">
        <f t="shared" si="251"/>
        <v>1.4403610975778367</v>
      </c>
      <c r="AD257" s="4">
        <f t="shared" si="251"/>
        <v>1.7020799398013551</v>
      </c>
      <c r="AE257" s="4">
        <f t="shared" si="251"/>
        <v>3.4251980444273364</v>
      </c>
      <c r="AF257" s="4">
        <f t="shared" si="251"/>
        <v>5.5884656836986419</v>
      </c>
      <c r="AG257" s="4">
        <f t="shared" si="251"/>
        <v>6.5030214136232498</v>
      </c>
      <c r="AH257" s="13">
        <f t="shared" si="251"/>
        <v>6.9637076557500031</v>
      </c>
    </row>
    <row r="258" spans="1:34" x14ac:dyDescent="0.55000000000000004">
      <c r="A258" s="9">
        <f t="shared" si="249"/>
        <v>17.039100000000001</v>
      </c>
      <c r="B258" t="s">
        <v>8</v>
      </c>
      <c r="C258" s="22">
        <f>(1+SQRT(SUMSQ((C252-$F$2),C253)/(SUMSQ((C252+$F$2),C253))))/(1-SQRT(SUMSQ((C252-$F$2),C253)/(SUMSQ((C252+$F$2),C253))))</f>
        <v>1.1786549889780968</v>
      </c>
      <c r="D258" s="4">
        <f t="shared" ref="D258:AH258" si="252">(1+SQRT(SUMSQ((D252-$F$2),D253)/(SUMSQ((D252+$F$2),D253))))/(1-SQRT(SUMSQ((D252-$F$2),D253)/(SUMSQ((D252+$F$2),D253))))</f>
        <v>1.7672970567148811</v>
      </c>
      <c r="E258" s="4">
        <f t="shared" si="252"/>
        <v>2.5413834850013792</v>
      </c>
      <c r="F258" s="4">
        <f t="shared" si="252"/>
        <v>3.5058377563333973</v>
      </c>
      <c r="G258" s="4">
        <f t="shared" si="252"/>
        <v>4.6684526615772439</v>
      </c>
      <c r="H258" s="13">
        <f t="shared" si="252"/>
        <v>6.0056301763086957</v>
      </c>
      <c r="I258" s="4">
        <f t="shared" si="252"/>
        <v>1.7005027225450504</v>
      </c>
      <c r="J258" s="4">
        <f t="shared" si="252"/>
        <v>1.5793382161403107</v>
      </c>
      <c r="K258" s="4">
        <f t="shared" si="252"/>
        <v>1.5532083704877575</v>
      </c>
      <c r="L258" s="4">
        <f t="shared" si="252"/>
        <v>1.6187856903443079</v>
      </c>
      <c r="M258" s="4">
        <f t="shared" si="252"/>
        <v>1.756134368733506</v>
      </c>
      <c r="N258" s="4">
        <f t="shared" si="252"/>
        <v>1.8473197407962902</v>
      </c>
      <c r="O258" s="13">
        <f t="shared" si="252"/>
        <v>2.0603993652894164</v>
      </c>
      <c r="P258" s="4">
        <f t="shared" si="252"/>
        <v>2.0151480686352059</v>
      </c>
      <c r="Q258" s="4">
        <f t="shared" si="252"/>
        <v>1.8877742453872564</v>
      </c>
      <c r="R258" s="4">
        <f t="shared" si="252"/>
        <v>1.8082398230000323</v>
      </c>
      <c r="S258" s="4">
        <f t="shared" si="252"/>
        <v>1.7772996673227943</v>
      </c>
      <c r="T258" s="4">
        <f t="shared" si="252"/>
        <v>1.7933129626686561</v>
      </c>
      <c r="U258" s="4">
        <f t="shared" si="252"/>
        <v>1.8518010845397075</v>
      </c>
      <c r="V258" s="4">
        <f t="shared" si="252"/>
        <v>1.8944340158187813</v>
      </c>
      <c r="W258" s="13">
        <f t="shared" si="252"/>
        <v>2.0048096012706789</v>
      </c>
      <c r="X258" s="4">
        <f t="shared" si="252"/>
        <v>1.7026011034665234</v>
      </c>
      <c r="Y258" s="4">
        <f t="shared" si="252"/>
        <v>1.4894727581984371</v>
      </c>
      <c r="Z258" s="4">
        <f t="shared" si="252"/>
        <v>1.3427121053313849</v>
      </c>
      <c r="AA258" s="4">
        <f t="shared" si="252"/>
        <v>1.2920370378852291</v>
      </c>
      <c r="AB258" s="4">
        <f t="shared" si="252"/>
        <v>1.3560941971543075</v>
      </c>
      <c r="AC258" s="4">
        <f t="shared" si="252"/>
        <v>1.4995775445733168</v>
      </c>
      <c r="AD258" s="4">
        <f t="shared" si="252"/>
        <v>1.6865036048796713</v>
      </c>
      <c r="AE258" s="4">
        <f t="shared" si="252"/>
        <v>2.9743182488550626</v>
      </c>
      <c r="AF258" s="4">
        <f t="shared" si="252"/>
        <v>4.5671811970048903</v>
      </c>
      <c r="AG258" s="4">
        <f t="shared" si="252"/>
        <v>5.2348792999152458</v>
      </c>
      <c r="AH258" s="13">
        <f t="shared" si="252"/>
        <v>5.5704486438792467</v>
      </c>
    </row>
    <row r="259" spans="1:34" x14ac:dyDescent="0.55000000000000004">
      <c r="A259" s="9">
        <f t="shared" si="249"/>
        <v>17.039100000000001</v>
      </c>
      <c r="B259" t="s">
        <v>9</v>
      </c>
      <c r="C259" s="23">
        <f>(1+SQRT(SUMSQ((C252-$G$2),C253)/(SUMSQ((C252+$G$2),C253))))/(1-SQRT(SUMSQ((C252-$G$2),C253)/(SUMSQ((C252+$G$2),C253))))</f>
        <v>1.3940995681072854</v>
      </c>
      <c r="D259" s="24">
        <f t="shared" ref="D259:AH259" si="253">(1+SQRT(SUMSQ((D252-$G$2),D253)/(SUMSQ((D252+$G$2),D253))))/(1-SQRT(SUMSQ((D252-$G$2),D253)/(SUMSQ((D252+$G$2),D253))))</f>
        <v>1.5651457293371569</v>
      </c>
      <c r="E259" s="24">
        <f t="shared" si="253"/>
        <v>2.0073782834578155</v>
      </c>
      <c r="F259" s="24">
        <f t="shared" si="253"/>
        <v>2.6020536611942382</v>
      </c>
      <c r="G259" s="24">
        <f t="shared" si="253"/>
        <v>3.3329596475841203</v>
      </c>
      <c r="H259" s="25">
        <f t="shared" si="253"/>
        <v>4.1812979778640598</v>
      </c>
      <c r="I259" s="24">
        <f t="shared" si="253"/>
        <v>2.5272838179125805</v>
      </c>
      <c r="J259" s="24">
        <f t="shared" si="253"/>
        <v>2.3657731692057347</v>
      </c>
      <c r="K259" s="24">
        <f t="shared" si="253"/>
        <v>2.2536658524162418</v>
      </c>
      <c r="L259" s="24">
        <f t="shared" si="253"/>
        <v>2.1870854879796577</v>
      </c>
      <c r="M259" s="24">
        <f t="shared" si="253"/>
        <v>2.1652904072722379</v>
      </c>
      <c r="N259" s="24">
        <f t="shared" si="253"/>
        <v>2.1706661913581105</v>
      </c>
      <c r="O259" s="25">
        <f t="shared" si="253"/>
        <v>2.2106486831763763</v>
      </c>
      <c r="P259" s="24">
        <f t="shared" si="253"/>
        <v>2.9077293283627603</v>
      </c>
      <c r="Q259" s="24">
        <f t="shared" si="253"/>
        <v>2.7965674222459955</v>
      </c>
      <c r="R259" s="24">
        <f t="shared" si="253"/>
        <v>2.7113826353041945</v>
      </c>
      <c r="S259" s="24">
        <f t="shared" si="253"/>
        <v>2.650127417960114</v>
      </c>
      <c r="T259" s="24">
        <f t="shared" si="253"/>
        <v>2.6115364126661822</v>
      </c>
      <c r="U259" s="24">
        <f t="shared" si="253"/>
        <v>2.5944816869325185</v>
      </c>
      <c r="V259" s="24">
        <f t="shared" si="253"/>
        <v>2.5927023554233184</v>
      </c>
      <c r="W259" s="25">
        <f t="shared" si="253"/>
        <v>2.6054683578129501</v>
      </c>
      <c r="X259" s="24">
        <f t="shared" si="253"/>
        <v>2.0867604407751794</v>
      </c>
      <c r="Y259" s="24">
        <f t="shared" si="253"/>
        <v>1.9970749995746062</v>
      </c>
      <c r="Z259" s="24">
        <f t="shared" si="253"/>
        <v>1.9476542269256469</v>
      </c>
      <c r="AA259" s="24">
        <f t="shared" si="253"/>
        <v>1.9380027018748887</v>
      </c>
      <c r="AB259" s="24">
        <f t="shared" si="253"/>
        <v>1.9660895940222458</v>
      </c>
      <c r="AC259" s="24">
        <f t="shared" si="253"/>
        <v>2.0283369808948533</v>
      </c>
      <c r="AD259" s="24">
        <f t="shared" si="253"/>
        <v>2.1185633560884183</v>
      </c>
      <c r="AE259" s="24">
        <f t="shared" si="253"/>
        <v>2.851934500137205</v>
      </c>
      <c r="AF259" s="24">
        <f t="shared" si="253"/>
        <v>3.8052581058306689</v>
      </c>
      <c r="AG259" s="24">
        <f t="shared" si="253"/>
        <v>4.2047965376049232</v>
      </c>
      <c r="AH259" s="25">
        <f t="shared" si="253"/>
        <v>4.4053338741888828</v>
      </c>
    </row>
    <row r="260" spans="1:34" x14ac:dyDescent="0.55000000000000004">
      <c r="A260" s="8">
        <v>32</v>
      </c>
      <c r="B260" s="5" t="s">
        <v>2</v>
      </c>
      <c r="C260">
        <v>207.3306</v>
      </c>
      <c r="D260">
        <v>241.49520000000001</v>
      </c>
      <c r="E260">
        <v>283.45010000000002</v>
      </c>
      <c r="F260">
        <v>336.4425</v>
      </c>
      <c r="G260">
        <v>405.01920000000001</v>
      </c>
      <c r="H260" s="1">
        <v>495.51369999999997</v>
      </c>
      <c r="I260">
        <v>115.6298</v>
      </c>
      <c r="J260">
        <v>122.67959999999999</v>
      </c>
      <c r="K260">
        <v>130.3544</v>
      </c>
      <c r="L260">
        <v>138.916</v>
      </c>
      <c r="M260">
        <v>148.33070000000001</v>
      </c>
      <c r="N260">
        <v>153.47460000000001</v>
      </c>
      <c r="O260" s="1">
        <v>164.52189999999999</v>
      </c>
      <c r="P260">
        <v>107.2363</v>
      </c>
      <c r="Q260">
        <v>109.405</v>
      </c>
      <c r="R260">
        <v>111.7944</v>
      </c>
      <c r="S260">
        <v>114.47110000000001</v>
      </c>
      <c r="T260">
        <v>117.4432</v>
      </c>
      <c r="U260">
        <v>120.71850000000001</v>
      </c>
      <c r="V260">
        <v>122.51439999999999</v>
      </c>
      <c r="W260" s="1">
        <v>126.2542</v>
      </c>
      <c r="X260">
        <v>179.58510000000001</v>
      </c>
      <c r="Y260">
        <v>175.6858</v>
      </c>
      <c r="Z260">
        <v>172.96100000000001</v>
      </c>
      <c r="AA260">
        <v>171.19980000000001</v>
      </c>
      <c r="AB260">
        <v>170.32040000000001</v>
      </c>
      <c r="AC260">
        <v>170.21709999999999</v>
      </c>
      <c r="AD260">
        <v>170.8544</v>
      </c>
      <c r="AE260">
        <v>182.85120000000001</v>
      </c>
      <c r="AF260">
        <v>207.2774</v>
      </c>
      <c r="AG260">
        <v>220.29150000000001</v>
      </c>
      <c r="AH260" s="1">
        <v>227.53270000000001</v>
      </c>
    </row>
    <row r="261" spans="1:34" x14ac:dyDescent="0.55000000000000004">
      <c r="A261" s="9">
        <v>32</v>
      </c>
      <c r="B261" t="s">
        <v>3</v>
      </c>
      <c r="C261">
        <v>28.44624</v>
      </c>
      <c r="D261">
        <v>113.1187</v>
      </c>
      <c r="E261">
        <v>204.53280000000001</v>
      </c>
      <c r="F261">
        <v>305.32650000000001</v>
      </c>
      <c r="G261">
        <v>419.017</v>
      </c>
      <c r="H261" s="1">
        <v>546.77700000000004</v>
      </c>
      <c r="I261">
        <v>-17.966249999999999</v>
      </c>
      <c r="J261">
        <v>7.4461719999999998</v>
      </c>
      <c r="K261">
        <v>33.278100000000002</v>
      </c>
      <c r="L261">
        <v>60.046610000000001</v>
      </c>
      <c r="M261">
        <v>87.369129999999998</v>
      </c>
      <c r="N261">
        <v>101.59220000000001</v>
      </c>
      <c r="O261" s="1">
        <v>130.4504</v>
      </c>
      <c r="P261">
        <v>-43.662590000000002</v>
      </c>
      <c r="Q261">
        <v>-23.53022</v>
      </c>
      <c r="R261">
        <v>-3.410695</v>
      </c>
      <c r="S261">
        <v>16.59629</v>
      </c>
      <c r="T261">
        <v>36.520820000000001</v>
      </c>
      <c r="U261">
        <v>56.41545</v>
      </c>
      <c r="V261">
        <v>66.365960000000001</v>
      </c>
      <c r="W261" s="1">
        <v>86.286799999999999</v>
      </c>
      <c r="X261">
        <v>-95.915809999999993</v>
      </c>
      <c r="Y261">
        <v>-61.945160000000001</v>
      </c>
      <c r="Z261">
        <v>-29.507919999999999</v>
      </c>
      <c r="AA261">
        <v>1.9904930000000001</v>
      </c>
      <c r="AB261">
        <v>32.4495</v>
      </c>
      <c r="AC261">
        <v>62.134529999999998</v>
      </c>
      <c r="AD261">
        <v>90.822299999999998</v>
      </c>
      <c r="AE261">
        <v>225.7894</v>
      </c>
      <c r="AF261">
        <v>352.08580000000001</v>
      </c>
      <c r="AG261">
        <v>401.62860000000001</v>
      </c>
      <c r="AH261" s="1">
        <v>426.41640000000001</v>
      </c>
    </row>
    <row r="262" spans="1:34" x14ac:dyDescent="0.55000000000000004">
      <c r="A262" s="34">
        <f>32/180</f>
        <v>0.17777777777777778</v>
      </c>
      <c r="B262" t="s">
        <v>4</v>
      </c>
      <c r="C262" s="19">
        <f t="shared" ref="C262" si="254">SQRT(SUMSQ(C260,C261))</f>
        <v>209.2729468098961</v>
      </c>
      <c r="D262" s="20">
        <f t="shared" ref="D262:AH262" si="255">SQRT(SUMSQ(D260,D261))</f>
        <v>266.67540552651269</v>
      </c>
      <c r="E262" s="20">
        <f t="shared" si="255"/>
        <v>349.5391615625494</v>
      </c>
      <c r="F262" s="20">
        <f t="shared" si="255"/>
        <v>454.33228743783997</v>
      </c>
      <c r="G262" s="20">
        <f t="shared" si="255"/>
        <v>582.76564642885398</v>
      </c>
      <c r="H262" s="21">
        <f t="shared" si="255"/>
        <v>737.90169712278748</v>
      </c>
      <c r="I262" s="20">
        <f t="shared" si="255"/>
        <v>117.01724995530574</v>
      </c>
      <c r="J262" s="20">
        <f t="shared" si="255"/>
        <v>122.90536901866241</v>
      </c>
      <c r="K262" s="20">
        <f t="shared" si="255"/>
        <v>134.53513124448202</v>
      </c>
      <c r="L262" s="20">
        <f t="shared" si="255"/>
        <v>151.33819884117855</v>
      </c>
      <c r="M262" s="20">
        <f t="shared" si="255"/>
        <v>172.14924176262556</v>
      </c>
      <c r="N262" s="20">
        <f t="shared" si="255"/>
        <v>184.0527857599553</v>
      </c>
      <c r="O262" s="21">
        <f t="shared" si="255"/>
        <v>209.96371696026435</v>
      </c>
      <c r="P262" s="20">
        <f t="shared" si="255"/>
        <v>115.78447997550492</v>
      </c>
      <c r="Q262" s="20">
        <f t="shared" si="255"/>
        <v>111.90677047546498</v>
      </c>
      <c r="R262" s="20">
        <f t="shared" si="255"/>
        <v>111.84641573042484</v>
      </c>
      <c r="S262" s="20">
        <f t="shared" si="255"/>
        <v>115.66792803960007</v>
      </c>
      <c r="T262" s="20">
        <f t="shared" si="255"/>
        <v>122.99055053016228</v>
      </c>
      <c r="U262" s="20">
        <f t="shared" si="255"/>
        <v>133.25036300495583</v>
      </c>
      <c r="V262" s="20">
        <f t="shared" si="255"/>
        <v>139.33491613404587</v>
      </c>
      <c r="W262" s="21">
        <f t="shared" si="255"/>
        <v>152.92329734831119</v>
      </c>
      <c r="X262" s="20">
        <f t="shared" si="255"/>
        <v>203.59432887476532</v>
      </c>
      <c r="Y262" s="20">
        <f t="shared" si="255"/>
        <v>186.2866156466041</v>
      </c>
      <c r="Z262" s="20">
        <f t="shared" si="255"/>
        <v>175.46003779700493</v>
      </c>
      <c r="AA262" s="20">
        <f t="shared" si="255"/>
        <v>171.2113710663607</v>
      </c>
      <c r="AB262" s="20">
        <f t="shared" si="255"/>
        <v>173.38399207080798</v>
      </c>
      <c r="AC262" s="20">
        <f t="shared" si="255"/>
        <v>181.20309310475608</v>
      </c>
      <c r="AD262" s="20">
        <f t="shared" si="255"/>
        <v>193.49396935473209</v>
      </c>
      <c r="AE262" s="20">
        <f t="shared" si="255"/>
        <v>290.54330915338596</v>
      </c>
      <c r="AF262" s="20">
        <f t="shared" si="255"/>
        <v>408.56863696617734</v>
      </c>
      <c r="AG262" s="20">
        <f t="shared" si="255"/>
        <v>458.07627892110941</v>
      </c>
      <c r="AH262" s="21">
        <f t="shared" si="255"/>
        <v>483.32398632620129</v>
      </c>
    </row>
    <row r="263" spans="1:34" x14ac:dyDescent="0.55000000000000004">
      <c r="A263" s="9">
        <v>17.597799999999999</v>
      </c>
      <c r="B263" t="s">
        <v>5</v>
      </c>
      <c r="C263" s="22">
        <f>(1+SQRT(SUMSQ((C260-$C$2),C261)/(SUMSQ((C260+$C$2),C261))))/(1-SQRT(SUMSQ((C260-$C$2),C261)/(SUMSQ((C260+$C$2),C261))))</f>
        <v>4.2293898134032277</v>
      </c>
      <c r="D263" s="4">
        <f t="shared" ref="D263:AH263" si="256">(1+SQRT(SUMSQ((D260-$C$2),D261)/(SUMSQ((D260+$C$2),D261))))/(1-SQRT(SUMSQ((D260-$C$2),D261)/(SUMSQ((D260+$C$2),D261))))</f>
        <v>5.9279737279600333</v>
      </c>
      <c r="E263" s="4">
        <f t="shared" si="256"/>
        <v>8.6819668283315519</v>
      </c>
      <c r="F263" s="4">
        <f t="shared" si="256"/>
        <v>12.338180052792316</v>
      </c>
      <c r="G263" s="4">
        <f t="shared" si="256"/>
        <v>16.834404288188637</v>
      </c>
      <c r="H263" s="13">
        <f t="shared" si="256"/>
        <v>22.032666981421336</v>
      </c>
      <c r="I263" s="4">
        <f t="shared" si="256"/>
        <v>2.3808176789854563</v>
      </c>
      <c r="J263" s="4">
        <f t="shared" si="256"/>
        <v>2.464422160613239</v>
      </c>
      <c r="K263" s="4">
        <f t="shared" si="256"/>
        <v>2.8039258427533738</v>
      </c>
      <c r="L263" s="4">
        <f t="shared" si="256"/>
        <v>3.3597093515293763</v>
      </c>
      <c r="M263" s="4">
        <f t="shared" si="256"/>
        <v>4.0883363750373913</v>
      </c>
      <c r="N263" s="4">
        <f t="shared" si="256"/>
        <v>4.5189641698730334</v>
      </c>
      <c r="O263" s="13">
        <f t="shared" si="256"/>
        <v>5.4805846953410047</v>
      </c>
      <c r="P263" s="4">
        <f t="shared" si="256"/>
        <v>2.5787577103618888</v>
      </c>
      <c r="Q263" s="4">
        <f t="shared" si="256"/>
        <v>2.3142217830833522</v>
      </c>
      <c r="R263" s="4">
        <f t="shared" si="256"/>
        <v>2.2384887407204439</v>
      </c>
      <c r="S263" s="4">
        <f t="shared" si="256"/>
        <v>2.3485404916784955</v>
      </c>
      <c r="T263" s="4">
        <f t="shared" si="256"/>
        <v>2.6200665527019913</v>
      </c>
      <c r="U263" s="4">
        <f t="shared" si="256"/>
        <v>3.0253048539674379</v>
      </c>
      <c r="V263" s="4">
        <f t="shared" si="256"/>
        <v>3.2717657693940425</v>
      </c>
      <c r="W263" s="13">
        <f t="shared" si="256"/>
        <v>3.8401348560234663</v>
      </c>
      <c r="X263" s="4">
        <f t="shared" si="256"/>
        <v>4.6810611173627477</v>
      </c>
      <c r="Y263" s="4">
        <f t="shared" si="256"/>
        <v>3.9841457610537812</v>
      </c>
      <c r="Z263" s="4">
        <f t="shared" si="256"/>
        <v>3.5687782308679368</v>
      </c>
      <c r="AA263" s="4">
        <f t="shared" si="256"/>
        <v>3.4245020133101804</v>
      </c>
      <c r="AB263" s="4">
        <f t="shared" si="256"/>
        <v>3.5412304348078143</v>
      </c>
      <c r="AC263" s="4">
        <f t="shared" si="256"/>
        <v>3.8949633752716712</v>
      </c>
      <c r="AD263" s="4">
        <f t="shared" si="256"/>
        <v>4.4506287233510253</v>
      </c>
      <c r="AE263" s="4">
        <f t="shared" si="256"/>
        <v>9.4003028763585945</v>
      </c>
      <c r="AF263" s="4">
        <f t="shared" si="256"/>
        <v>16.28657894352024</v>
      </c>
      <c r="AG263" s="4">
        <f t="shared" si="256"/>
        <v>19.225522828781333</v>
      </c>
      <c r="AH263" s="13">
        <f t="shared" si="256"/>
        <v>20.704945807521803</v>
      </c>
    </row>
    <row r="264" spans="1:34" x14ac:dyDescent="0.55000000000000004">
      <c r="A264" s="9">
        <f t="shared" ref="A264:A267" si="257">A263</f>
        <v>17.597799999999999</v>
      </c>
      <c r="B264" t="s">
        <v>6</v>
      </c>
      <c r="C264" s="22">
        <f>(1+SQRT(SUMSQ((C260-$D$2),C261)/(SUMSQ((C260+$D$2),C261))))/(1-SQRT(SUMSQ((C260-$D$2),C261)/(SUMSQ((C260+$D$2),C261))))</f>
        <v>2.1238028830708617</v>
      </c>
      <c r="D264" s="4">
        <f t="shared" ref="D264:AH264" si="258">(1+SQRT(SUMSQ((D260-$D$2),D261)/(SUMSQ((D260+$D$2),D261))))/(1-SQRT(SUMSQ((D260-$D$2),D261)/(SUMSQ((D260+$D$2),D261))))</f>
        <v>3.0287260760768722</v>
      </c>
      <c r="E264" s="4">
        <f t="shared" si="258"/>
        <v>4.4378358291228901</v>
      </c>
      <c r="F264" s="4">
        <f t="shared" si="258"/>
        <v>6.2731251708041817</v>
      </c>
      <c r="G264" s="4">
        <f t="shared" si="258"/>
        <v>8.5146347817864108</v>
      </c>
      <c r="H264" s="13">
        <f t="shared" si="258"/>
        <v>11.100297466207124</v>
      </c>
      <c r="I264" s="4">
        <f t="shared" si="258"/>
        <v>1.2473299584348096</v>
      </c>
      <c r="J264" s="4">
        <f t="shared" si="258"/>
        <v>1.2399867586065243</v>
      </c>
      <c r="K264" s="4">
        <f t="shared" si="258"/>
        <v>1.4799323276654224</v>
      </c>
      <c r="L264" s="4">
        <f t="shared" si="258"/>
        <v>1.818740693488923</v>
      </c>
      <c r="M264" s="4">
        <f t="shared" si="258"/>
        <v>2.2220617848876945</v>
      </c>
      <c r="N264" s="4">
        <f t="shared" si="258"/>
        <v>2.450772514485438</v>
      </c>
      <c r="O264" s="13">
        <f t="shared" si="258"/>
        <v>2.9481998160148404</v>
      </c>
      <c r="P264" s="4">
        <f t="shared" si="258"/>
        <v>1.5283680356224356</v>
      </c>
      <c r="Q264" s="4">
        <f t="shared" si="258"/>
        <v>1.2733825183984229</v>
      </c>
      <c r="R264" s="4">
        <f t="shared" si="258"/>
        <v>1.1230569497508636</v>
      </c>
      <c r="S264" s="4">
        <f t="shared" si="258"/>
        <v>1.2280694101104828</v>
      </c>
      <c r="T264" s="4">
        <f t="shared" si="258"/>
        <v>1.4496557614304548</v>
      </c>
      <c r="U264" s="4">
        <f t="shared" si="258"/>
        <v>1.7166881210911717</v>
      </c>
      <c r="V264" s="4">
        <f t="shared" si="258"/>
        <v>1.8645585069621957</v>
      </c>
      <c r="W264" s="13">
        <f t="shared" si="258"/>
        <v>2.1870802366219966</v>
      </c>
      <c r="X264" s="4">
        <f t="shared" si="258"/>
        <v>2.4581658777149769</v>
      </c>
      <c r="Y264" s="4">
        <f t="shared" si="258"/>
        <v>2.0587331665641346</v>
      </c>
      <c r="Z264" s="4">
        <f t="shared" si="258"/>
        <v>1.8037013398477417</v>
      </c>
      <c r="AA264" s="4">
        <f t="shared" si="258"/>
        <v>1.7123492451131908</v>
      </c>
      <c r="AB264" s="4">
        <f t="shared" si="258"/>
        <v>1.7950762152888882</v>
      </c>
      <c r="AC264" s="4">
        <f t="shared" si="258"/>
        <v>2.0218762748801442</v>
      </c>
      <c r="AD264" s="4">
        <f t="shared" si="258"/>
        <v>2.3513386423446416</v>
      </c>
      <c r="AE264" s="4">
        <f t="shared" si="258"/>
        <v>4.9619782712456786</v>
      </c>
      <c r="AF264" s="4">
        <f t="shared" si="258"/>
        <v>8.4170166027088342</v>
      </c>
      <c r="AG264" s="4">
        <f t="shared" si="258"/>
        <v>9.8779913369305881</v>
      </c>
      <c r="AH264" s="13">
        <f t="shared" si="258"/>
        <v>10.612011835464912</v>
      </c>
    </row>
    <row r="265" spans="1:34" x14ac:dyDescent="0.55000000000000004">
      <c r="A265" s="9">
        <f t="shared" si="257"/>
        <v>17.597799999999999</v>
      </c>
      <c r="B265" t="s">
        <v>7</v>
      </c>
      <c r="C265" s="22">
        <f>(1+SQRT(SUMSQ((C260-$E$2),C261)/(SUMSQ((C260+$E$2),C261))))/(1-SQRT(SUMSQ((C260-$E$2),C261)/(SUMSQ((C260+$E$2),C261))))</f>
        <v>1.4346915338928126</v>
      </c>
      <c r="D265" s="4">
        <f t="shared" ref="D265:AH265" si="259">(1+SQRT(SUMSQ((D260-$E$2),D261)/(SUMSQ((D260+$E$2),D261))))/(1-SQRT(SUMSQ((D260-$E$2),D261)/(SUMSQ((D260+$E$2),D261))))</f>
        <v>2.1105210388908624</v>
      </c>
      <c r="E265" s="4">
        <f t="shared" si="259"/>
        <v>3.0778779001605816</v>
      </c>
      <c r="F265" s="4">
        <f t="shared" si="259"/>
        <v>4.3036877066214254</v>
      </c>
      <c r="G265" s="4">
        <f t="shared" si="259"/>
        <v>5.7876908370344937</v>
      </c>
      <c r="H265" s="13">
        <f t="shared" si="259"/>
        <v>7.4950103026634407</v>
      </c>
      <c r="I265" s="4">
        <f t="shared" si="259"/>
        <v>1.3410156391112396</v>
      </c>
      <c r="J265" s="4">
        <f t="shared" si="259"/>
        <v>1.2316653321955402</v>
      </c>
      <c r="K265" s="4">
        <f t="shared" si="259"/>
        <v>1.3171747535723999</v>
      </c>
      <c r="L265" s="4">
        <f t="shared" si="259"/>
        <v>1.5218248516288517</v>
      </c>
      <c r="M265" s="4">
        <f t="shared" si="259"/>
        <v>1.7820535432196003</v>
      </c>
      <c r="N265" s="4">
        <f t="shared" si="259"/>
        <v>1.9309768202145627</v>
      </c>
      <c r="O265" s="13">
        <f t="shared" si="259"/>
        <v>2.2545673308309908</v>
      </c>
      <c r="P265" s="4">
        <f t="shared" si="259"/>
        <v>1.6117720494336381</v>
      </c>
      <c r="Q265" s="4">
        <f t="shared" si="259"/>
        <v>1.4394455935401311</v>
      </c>
      <c r="R265" s="4">
        <f t="shared" si="259"/>
        <v>1.3433070439365056</v>
      </c>
      <c r="S265" s="4">
        <f t="shared" si="259"/>
        <v>1.3473690509279013</v>
      </c>
      <c r="T265" s="4">
        <f t="shared" si="259"/>
        <v>1.4427664646652292</v>
      </c>
      <c r="U265" s="4">
        <f t="shared" si="259"/>
        <v>1.5969021820661435</v>
      </c>
      <c r="V265" s="4">
        <f t="shared" si="259"/>
        <v>1.6885557274525835</v>
      </c>
      <c r="W265" s="13">
        <f t="shared" si="259"/>
        <v>1.8952958149213024</v>
      </c>
      <c r="X265" s="4">
        <f t="shared" si="259"/>
        <v>1.826527868321689</v>
      </c>
      <c r="Y265" s="4">
        <f t="shared" si="259"/>
        <v>1.5071324712243812</v>
      </c>
      <c r="Z265" s="4">
        <f t="shared" si="259"/>
        <v>1.2606243821383807</v>
      </c>
      <c r="AA265" s="4">
        <f t="shared" si="259"/>
        <v>1.1419948178209915</v>
      </c>
      <c r="AB265" s="4">
        <f t="shared" si="259"/>
        <v>1.269937144055731</v>
      </c>
      <c r="AC265" s="4">
        <f t="shared" si="259"/>
        <v>1.5009866992406093</v>
      </c>
      <c r="AD265" s="4">
        <f t="shared" si="259"/>
        <v>1.7756590994270414</v>
      </c>
      <c r="AE265" s="4">
        <f t="shared" si="259"/>
        <v>3.6219934509189042</v>
      </c>
      <c r="AF265" s="4">
        <f t="shared" si="259"/>
        <v>5.9237754904453626</v>
      </c>
      <c r="AG265" s="4">
        <f t="shared" si="259"/>
        <v>6.8858795817862086</v>
      </c>
      <c r="AH265" s="13">
        <f t="shared" si="259"/>
        <v>7.3680225467521314</v>
      </c>
    </row>
    <row r="266" spans="1:34" x14ac:dyDescent="0.55000000000000004">
      <c r="A266" s="9">
        <f t="shared" si="257"/>
        <v>17.597799999999999</v>
      </c>
      <c r="B266" t="s">
        <v>8</v>
      </c>
      <c r="C266" s="22">
        <f>(1+SQRT(SUMSQ((C260-$F$2),C261)/(SUMSQ((C260+$F$2),C261))))/(1-SQRT(SUMSQ((C260-$F$2),C261)/(SUMSQ((C260+$F$2),C261))))</f>
        <v>1.1550380471233987</v>
      </c>
      <c r="D266" s="4">
        <f t="shared" ref="D266:AH266" si="260">(1+SQRT(SUMSQ((D260-$F$2),D261)/(SUMSQ((D260+$F$2),D261))))/(1-SQRT(SUMSQ((D260-$F$2),D261)/(SUMSQ((D260+$F$2),D261))))</f>
        <v>1.7187668164900423</v>
      </c>
      <c r="E266" s="4">
        <f t="shared" si="260"/>
        <v>2.453137960463692</v>
      </c>
      <c r="F266" s="4">
        <f t="shared" si="260"/>
        <v>3.3649257071470062</v>
      </c>
      <c r="G266" s="4">
        <f t="shared" si="260"/>
        <v>4.4622925761490384</v>
      </c>
      <c r="H266" s="13">
        <f t="shared" si="260"/>
        <v>5.7231807077612178</v>
      </c>
      <c r="I266" s="4">
        <f t="shared" si="260"/>
        <v>1.7504989800248261</v>
      </c>
      <c r="J266" s="4">
        <f t="shared" si="260"/>
        <v>1.6338809784185477</v>
      </c>
      <c r="K266" s="4">
        <f t="shared" si="260"/>
        <v>1.6057771888388508</v>
      </c>
      <c r="L266" s="4">
        <f t="shared" si="260"/>
        <v>1.662611730827354</v>
      </c>
      <c r="M266" s="4">
        <f t="shared" si="260"/>
        <v>1.7880246348686721</v>
      </c>
      <c r="N266" s="4">
        <f t="shared" si="260"/>
        <v>1.8728057879338063</v>
      </c>
      <c r="O266" s="13">
        <f t="shared" si="260"/>
        <v>2.0730455906430305</v>
      </c>
      <c r="P266" s="4">
        <f t="shared" si="260"/>
        <v>1.9867846041688844</v>
      </c>
      <c r="Q266" s="4">
        <f t="shared" si="260"/>
        <v>1.8638849626841898</v>
      </c>
      <c r="R266" s="4">
        <f t="shared" si="260"/>
        <v>1.789754943340863</v>
      </c>
      <c r="S266" s="4">
        <f t="shared" si="260"/>
        <v>1.7649705251850967</v>
      </c>
      <c r="T266" s="4">
        <f t="shared" si="260"/>
        <v>1.7875144768066276</v>
      </c>
      <c r="U266" s="4">
        <f t="shared" si="260"/>
        <v>1.8522906508533801</v>
      </c>
      <c r="V266" s="4">
        <f t="shared" si="260"/>
        <v>1.8978819633421862</v>
      </c>
      <c r="W266" s="13">
        <f t="shared" si="260"/>
        <v>2.0136155835009761</v>
      </c>
      <c r="X266" s="4">
        <f t="shared" si="260"/>
        <v>1.6683509640601102</v>
      </c>
      <c r="Y266" s="4">
        <f t="shared" si="260"/>
        <v>1.4235739967473282</v>
      </c>
      <c r="Z266" s="4">
        <f t="shared" si="260"/>
        <v>1.2395831408881932</v>
      </c>
      <c r="AA266" s="4">
        <f t="shared" si="260"/>
        <v>1.1686581820054176</v>
      </c>
      <c r="AB266" s="4">
        <f t="shared" si="260"/>
        <v>1.2683367830426073</v>
      </c>
      <c r="AC266" s="4">
        <f t="shared" si="260"/>
        <v>1.4496291483120547</v>
      </c>
      <c r="AD266" s="4">
        <f t="shared" si="260"/>
        <v>1.6660227726862202</v>
      </c>
      <c r="AE266" s="4">
        <f t="shared" si="260"/>
        <v>3.0771148085267654</v>
      </c>
      <c r="AF266" s="4">
        <f t="shared" si="260"/>
        <v>4.7824832759559293</v>
      </c>
      <c r="AG266" s="4">
        <f t="shared" si="260"/>
        <v>5.488324236337121</v>
      </c>
      <c r="AH266" s="13">
        <f t="shared" si="260"/>
        <v>5.8411696502835584</v>
      </c>
    </row>
    <row r="267" spans="1:34" x14ac:dyDescent="0.55000000000000004">
      <c r="A267" s="9">
        <f t="shared" si="257"/>
        <v>17.597799999999999</v>
      </c>
      <c r="B267" t="s">
        <v>9</v>
      </c>
      <c r="C267" s="23">
        <f>(1+SQRT(SUMSQ((C260-$G$2),C261)/(SUMSQ((C260+$G$2),C261))))/(1-SQRT(SUMSQ((C260-$G$2),C261)/(SUMSQ((C260+$G$2),C261))))</f>
        <v>1.471495143143684</v>
      </c>
      <c r="D267" s="24">
        <f t="shared" ref="D267:AH267" si="261">(1+SQRT(SUMSQ((D260-$G$2),D261)/(SUMSQ((D260+$G$2),D261))))/(1-SQRT(SUMSQ((D260-$G$2),D261)/(SUMSQ((D260+$G$2),D261))))</f>
        <v>1.598135022135581</v>
      </c>
      <c r="E267" s="24">
        <f t="shared" si="261"/>
        <v>1.9935651446331759</v>
      </c>
      <c r="F267" s="24">
        <f t="shared" si="261"/>
        <v>2.5436494796791851</v>
      </c>
      <c r="G267" s="24">
        <f t="shared" si="261"/>
        <v>3.2257604577173966</v>
      </c>
      <c r="H267" s="25">
        <f t="shared" si="261"/>
        <v>4.0195034795809734</v>
      </c>
      <c r="I267" s="24">
        <f t="shared" si="261"/>
        <v>2.6054076128635608</v>
      </c>
      <c r="J267" s="24">
        <f t="shared" si="261"/>
        <v>2.4472031028078622</v>
      </c>
      <c r="K267" s="24">
        <f t="shared" si="261"/>
        <v>2.3362072237482527</v>
      </c>
      <c r="L267" s="24">
        <f t="shared" si="261"/>
        <v>2.2682880734127497</v>
      </c>
      <c r="M267" s="24">
        <f t="shared" si="261"/>
        <v>2.2425648266176057</v>
      </c>
      <c r="N267" s="24">
        <f t="shared" si="261"/>
        <v>2.245038735328917</v>
      </c>
      <c r="O267" s="25">
        <f t="shared" si="261"/>
        <v>2.2775952112899036</v>
      </c>
      <c r="P267" s="24">
        <f t="shared" si="261"/>
        <v>2.8652659649252863</v>
      </c>
      <c r="Q267" s="24">
        <f t="shared" si="261"/>
        <v>2.7615408397711798</v>
      </c>
      <c r="R267" s="24">
        <f t="shared" si="261"/>
        <v>2.6839003392931797</v>
      </c>
      <c r="S267" s="24">
        <f t="shared" si="261"/>
        <v>2.6301304349646926</v>
      </c>
      <c r="T267" s="24">
        <f t="shared" si="261"/>
        <v>2.5989953371853107</v>
      </c>
      <c r="U267" s="24">
        <f t="shared" si="261"/>
        <v>2.5891740043244269</v>
      </c>
      <c r="V267" s="24">
        <f t="shared" si="261"/>
        <v>2.5909487064696157</v>
      </c>
      <c r="W267" s="25">
        <f t="shared" si="261"/>
        <v>2.6105111599458208</v>
      </c>
      <c r="X267" s="24">
        <f t="shared" si="261"/>
        <v>1.9187124236088167</v>
      </c>
      <c r="Y267" s="24">
        <f t="shared" si="261"/>
        <v>1.8150765484521343</v>
      </c>
      <c r="Z267" s="24">
        <f t="shared" si="261"/>
        <v>1.7594542927675023</v>
      </c>
      <c r="AA267" s="24">
        <f t="shared" si="261"/>
        <v>1.7524528899173173</v>
      </c>
      <c r="AB267" s="24">
        <f t="shared" si="261"/>
        <v>1.7915537841168054</v>
      </c>
      <c r="AC267" s="24">
        <f t="shared" si="261"/>
        <v>1.8709655057814798</v>
      </c>
      <c r="AD267" s="24">
        <f t="shared" si="261"/>
        <v>1.9817116138227502</v>
      </c>
      <c r="AE267" s="24">
        <f t="shared" si="261"/>
        <v>2.8256501407080226</v>
      </c>
      <c r="AF267" s="24">
        <f t="shared" si="261"/>
        <v>3.873640106050126</v>
      </c>
      <c r="AG267" s="24">
        <f t="shared" si="261"/>
        <v>4.3046174260888286</v>
      </c>
      <c r="AH267" s="25">
        <f t="shared" si="261"/>
        <v>4.5194763679770622</v>
      </c>
    </row>
    <row r="268" spans="1:34" x14ac:dyDescent="0.55000000000000004">
      <c r="A268" s="8">
        <v>33</v>
      </c>
      <c r="B268" s="5" t="s">
        <v>2</v>
      </c>
      <c r="C268">
        <v>196.43459999999999</v>
      </c>
      <c r="D268">
        <v>227.5316</v>
      </c>
      <c r="E268">
        <v>265.39960000000002</v>
      </c>
      <c r="F268">
        <v>312.78550000000001</v>
      </c>
      <c r="G268">
        <v>373.44119999999998</v>
      </c>
      <c r="H268" s="1">
        <v>452.52679999999998</v>
      </c>
      <c r="I268">
        <v>112.39870000000001</v>
      </c>
      <c r="J268">
        <v>118.95059999999999</v>
      </c>
      <c r="K268">
        <v>126.06480000000001</v>
      </c>
      <c r="L268">
        <v>133.9691</v>
      </c>
      <c r="M268">
        <v>142.63630000000001</v>
      </c>
      <c r="N268">
        <v>147.35239999999999</v>
      </c>
      <c r="O268" s="1">
        <v>157.4556</v>
      </c>
      <c r="P268">
        <v>109.3967</v>
      </c>
      <c r="Q268">
        <v>111.3531</v>
      </c>
      <c r="R268">
        <v>113.53230000000001</v>
      </c>
      <c r="S268">
        <v>116</v>
      </c>
      <c r="T268">
        <v>118.76139999999999</v>
      </c>
      <c r="U268">
        <v>121.82089999999999</v>
      </c>
      <c r="V268">
        <v>123.5047</v>
      </c>
      <c r="W268" s="1">
        <v>127.01300000000001</v>
      </c>
      <c r="X268">
        <v>204.2433</v>
      </c>
      <c r="Y268">
        <v>198.75299999999999</v>
      </c>
      <c r="Z268">
        <v>194.8142</v>
      </c>
      <c r="AA268">
        <v>192.13560000000001</v>
      </c>
      <c r="AB268">
        <v>190.59540000000001</v>
      </c>
      <c r="AC268">
        <v>190.0428</v>
      </c>
      <c r="AD268">
        <v>190.43340000000001</v>
      </c>
      <c r="AE268">
        <v>203.28270000000001</v>
      </c>
      <c r="AF268">
        <v>231.06110000000001</v>
      </c>
      <c r="AG268">
        <v>245.95410000000001</v>
      </c>
      <c r="AH268" s="1">
        <v>254.2474</v>
      </c>
    </row>
    <row r="269" spans="1:34" x14ac:dyDescent="0.55000000000000004">
      <c r="A269" s="9">
        <v>33</v>
      </c>
      <c r="B269" t="s">
        <v>3</v>
      </c>
      <c r="C269">
        <v>28.234580000000001</v>
      </c>
      <c r="D269">
        <v>108.6983</v>
      </c>
      <c r="E269">
        <v>195.21100000000001</v>
      </c>
      <c r="F269">
        <v>290.21010000000001</v>
      </c>
      <c r="G269">
        <v>396.94720000000001</v>
      </c>
      <c r="H269" s="1">
        <v>516.55669999999998</v>
      </c>
      <c r="I269">
        <v>-16.87913</v>
      </c>
      <c r="J269">
        <v>7.8706329999999998</v>
      </c>
      <c r="K269">
        <v>32.97</v>
      </c>
      <c r="L269">
        <v>58.914810000000003</v>
      </c>
      <c r="M269">
        <v>85.332980000000006</v>
      </c>
      <c r="N269">
        <v>99.055000000000007</v>
      </c>
      <c r="O269" s="1">
        <v>126.84610000000001</v>
      </c>
      <c r="P269">
        <v>-43.89873</v>
      </c>
      <c r="Q269">
        <v>-23.373539999999998</v>
      </c>
      <c r="R269">
        <v>-2.9117850000000001</v>
      </c>
      <c r="S269">
        <v>17.386669999999999</v>
      </c>
      <c r="T269">
        <v>37.55247</v>
      </c>
      <c r="U269">
        <v>57.63879</v>
      </c>
      <c r="V269">
        <v>67.667019999999994</v>
      </c>
      <c r="W269" s="1">
        <v>87.705560000000006</v>
      </c>
      <c r="X269">
        <v>-105.9397</v>
      </c>
      <c r="Y269">
        <v>-67.827500000000001</v>
      </c>
      <c r="Z269">
        <v>-31.56372</v>
      </c>
      <c r="AA269">
        <v>3.5296249999999998</v>
      </c>
      <c r="AB269">
        <v>37.353749999999998</v>
      </c>
      <c r="AC269">
        <v>70.213099999999997</v>
      </c>
      <c r="AD269">
        <v>101.8777</v>
      </c>
      <c r="AE269">
        <v>249.7124</v>
      </c>
      <c r="AF269">
        <v>386.61900000000003</v>
      </c>
      <c r="AG269">
        <v>439.99149999999997</v>
      </c>
      <c r="AH269" s="1">
        <v>466.63569999999999</v>
      </c>
    </row>
    <row r="270" spans="1:34" x14ac:dyDescent="0.55000000000000004">
      <c r="A270" s="34">
        <f>33/180</f>
        <v>0.18333333333333332</v>
      </c>
      <c r="B270" t="s">
        <v>4</v>
      </c>
      <c r="C270" s="19">
        <f t="shared" ref="C270" si="262">SQRT(SUMSQ(C268,C269))</f>
        <v>198.45337887004192</v>
      </c>
      <c r="D270" s="20">
        <f t="shared" ref="D270:AH270" si="263">SQRT(SUMSQ(D268,D269))</f>
        <v>252.16254563564749</v>
      </c>
      <c r="E270" s="20">
        <f t="shared" si="263"/>
        <v>329.46059278942602</v>
      </c>
      <c r="F270" s="20">
        <f t="shared" si="263"/>
        <v>426.6809945993142</v>
      </c>
      <c r="G270" s="20">
        <f t="shared" si="263"/>
        <v>545.00037563774208</v>
      </c>
      <c r="H270" s="21">
        <f t="shared" si="263"/>
        <v>686.73963700454192</v>
      </c>
      <c r="I270" s="20">
        <f t="shared" si="263"/>
        <v>113.65901984113228</v>
      </c>
      <c r="J270" s="20">
        <f t="shared" si="263"/>
        <v>119.21070465432493</v>
      </c>
      <c r="K270" s="20">
        <f t="shared" si="263"/>
        <v>130.30485293740983</v>
      </c>
      <c r="L270" s="20">
        <f t="shared" si="263"/>
        <v>146.35120290638577</v>
      </c>
      <c r="M270" s="20">
        <f t="shared" si="263"/>
        <v>166.21321112766699</v>
      </c>
      <c r="N270" s="20">
        <f t="shared" si="263"/>
        <v>177.55174685358631</v>
      </c>
      <c r="O270" s="21">
        <f t="shared" si="263"/>
        <v>202.19346937171341</v>
      </c>
      <c r="P270" s="20">
        <f t="shared" si="263"/>
        <v>117.87593675768986</v>
      </c>
      <c r="Q270" s="20">
        <f t="shared" si="263"/>
        <v>113.77976644263953</v>
      </c>
      <c r="R270" s="20">
        <f t="shared" si="263"/>
        <v>113.56963342010145</v>
      </c>
      <c r="S270" s="20">
        <f t="shared" si="263"/>
        <v>117.29576417624338</v>
      </c>
      <c r="T270" s="20">
        <f t="shared" si="263"/>
        <v>124.55704770530208</v>
      </c>
      <c r="U270" s="20">
        <f t="shared" si="263"/>
        <v>134.76854896256063</v>
      </c>
      <c r="V270" s="20">
        <f t="shared" si="263"/>
        <v>140.82697368675647</v>
      </c>
      <c r="W270" s="21">
        <f t="shared" si="263"/>
        <v>154.35208914657943</v>
      </c>
      <c r="X270" s="20">
        <f t="shared" si="263"/>
        <v>230.08377959121762</v>
      </c>
      <c r="Y270" s="20">
        <f t="shared" si="263"/>
        <v>210.0079159585419</v>
      </c>
      <c r="Z270" s="20">
        <f t="shared" si="263"/>
        <v>197.35460709565004</v>
      </c>
      <c r="AA270" s="20">
        <f t="shared" si="263"/>
        <v>192.16801773448316</v>
      </c>
      <c r="AB270" s="20">
        <f t="shared" si="263"/>
        <v>194.22128910143323</v>
      </c>
      <c r="AC270" s="20">
        <f t="shared" si="263"/>
        <v>202.59848282613075</v>
      </c>
      <c r="AD270" s="20">
        <f t="shared" si="263"/>
        <v>215.97209447715693</v>
      </c>
      <c r="AE270" s="20">
        <f t="shared" si="263"/>
        <v>321.99400434332625</v>
      </c>
      <c r="AF270" s="20">
        <f t="shared" si="263"/>
        <v>450.40368903263885</v>
      </c>
      <c r="AG270" s="20">
        <f t="shared" si="263"/>
        <v>504.06937952930645</v>
      </c>
      <c r="AH270" s="21">
        <f t="shared" si="263"/>
        <v>531.40438172944152</v>
      </c>
    </row>
    <row r="271" spans="1:34" x14ac:dyDescent="0.55000000000000004">
      <c r="A271" s="9">
        <v>18.156400000000001</v>
      </c>
      <c r="B271" t="s">
        <v>5</v>
      </c>
      <c r="C271" s="22">
        <f>(1+SQRT(SUMSQ((C268-$C$2),C269)/(SUMSQ((C268+$C$2),C269))))/(1-SQRT(SUMSQ((C268-$C$2),C269)/(SUMSQ((C268+$C$2),C269))))</f>
        <v>4.0153515446516961</v>
      </c>
      <c r="D271" s="4">
        <f t="shared" ref="D271:AH271" si="264">(1+SQRT(SUMSQ((D268-$C$2),D269)/(SUMSQ((D268+$C$2),D269))))/(1-SQRT(SUMSQ((D268-$C$2),D269)/(SUMSQ((D268+$C$2),D269))))</f>
        <v>5.6313702520790017</v>
      </c>
      <c r="E271" s="4">
        <f t="shared" si="264"/>
        <v>8.2468232946720743</v>
      </c>
      <c r="F271" s="4">
        <f t="shared" si="264"/>
        <v>11.715488612468292</v>
      </c>
      <c r="G271" s="4">
        <f t="shared" si="264"/>
        <v>15.978786291456121</v>
      </c>
      <c r="H271" s="13">
        <f t="shared" si="264"/>
        <v>20.906122956852286</v>
      </c>
      <c r="I271" s="4">
        <f t="shared" si="264"/>
        <v>2.3107555464129907</v>
      </c>
      <c r="J271" s="4">
        <f t="shared" si="264"/>
        <v>2.3916484768378878</v>
      </c>
      <c r="K271" s="4">
        <f t="shared" si="264"/>
        <v>2.7231499372492043</v>
      </c>
      <c r="L271" s="4">
        <f t="shared" si="264"/>
        <v>3.2644439588072593</v>
      </c>
      <c r="M271" s="4">
        <f t="shared" si="264"/>
        <v>3.9725598891585356</v>
      </c>
      <c r="N271" s="4">
        <f t="shared" si="264"/>
        <v>4.3903575568738278</v>
      </c>
      <c r="O271" s="13">
        <f t="shared" si="264"/>
        <v>5.3225232698413292</v>
      </c>
      <c r="P271" s="4">
        <f t="shared" si="264"/>
        <v>2.61487212509003</v>
      </c>
      <c r="Q271" s="4">
        <f t="shared" si="264"/>
        <v>2.3483835840766751</v>
      </c>
      <c r="R271" s="4">
        <f t="shared" si="264"/>
        <v>2.272498613107695</v>
      </c>
      <c r="S271" s="4">
        <f t="shared" si="264"/>
        <v>2.3836255519270866</v>
      </c>
      <c r="T271" s="4">
        <f t="shared" si="264"/>
        <v>2.6574175849682256</v>
      </c>
      <c r="U271" s="4">
        <f t="shared" si="264"/>
        <v>3.0661424945980804</v>
      </c>
      <c r="V271" s="4">
        <f t="shared" si="264"/>
        <v>3.3147357156894075</v>
      </c>
      <c r="W271" s="13">
        <f t="shared" si="264"/>
        <v>3.8879734577331369</v>
      </c>
      <c r="X271" s="4">
        <f t="shared" si="264"/>
        <v>5.2377555652229599</v>
      </c>
      <c r="Y271" s="4">
        <f t="shared" si="264"/>
        <v>4.4656398838909244</v>
      </c>
      <c r="Z271" s="4">
        <f t="shared" si="264"/>
        <v>4.0055649588882298</v>
      </c>
      <c r="AA271" s="4">
        <f t="shared" si="264"/>
        <v>3.8441029837025003</v>
      </c>
      <c r="AB271" s="4">
        <f t="shared" si="264"/>
        <v>3.9686864197183818</v>
      </c>
      <c r="AC271" s="4">
        <f t="shared" si="264"/>
        <v>4.3530483594724876</v>
      </c>
      <c r="AD271" s="4">
        <f t="shared" si="264"/>
        <v>4.9596464939198244</v>
      </c>
      <c r="AE271" s="4">
        <f t="shared" si="264"/>
        <v>10.349930437136749</v>
      </c>
      <c r="AF271" s="4">
        <f t="shared" si="264"/>
        <v>17.719250643971048</v>
      </c>
      <c r="AG271" s="4">
        <f t="shared" si="264"/>
        <v>20.816499679418285</v>
      </c>
      <c r="AH271" s="13">
        <f t="shared" si="264"/>
        <v>22.365792721369949</v>
      </c>
    </row>
    <row r="272" spans="1:34" x14ac:dyDescent="0.55000000000000004">
      <c r="A272" s="9">
        <f t="shared" ref="A272:A275" si="265">A271</f>
        <v>18.156400000000001</v>
      </c>
      <c r="B272" t="s">
        <v>6</v>
      </c>
      <c r="C272" s="22">
        <f>(1+SQRT(SUMSQ((C268-$D$2),C269)/(SUMSQ((C268+$D$2),C269))))/(1-SQRT(SUMSQ((C268-$D$2),C269)/(SUMSQ((C268+$D$2),C269))))</f>
        <v>2.0186152241943334</v>
      </c>
      <c r="D272" s="4">
        <f t="shared" ref="D272:AH272" si="266">(1+SQRT(SUMSQ((D268-$D$2),D269)/(SUMSQ((D268+$D$2),D269))))/(1-SQRT(SUMSQ((D268-$D$2),D269)/(SUMSQ((D268+$D$2),D269))))</f>
        <v>2.8878154971197225</v>
      </c>
      <c r="E272" s="4">
        <f t="shared" si="266"/>
        <v>4.23024062069151</v>
      </c>
      <c r="F272" s="4">
        <f t="shared" si="266"/>
        <v>5.9727774927768849</v>
      </c>
      <c r="G272" s="4">
        <f t="shared" si="266"/>
        <v>8.0980326815341908</v>
      </c>
      <c r="H272" s="13">
        <f t="shared" si="266"/>
        <v>10.547908431791825</v>
      </c>
      <c r="I272" s="4">
        <f t="shared" si="266"/>
        <v>1.2180204289956256</v>
      </c>
      <c r="J272" s="4">
        <f t="shared" si="266"/>
        <v>1.206676107549103</v>
      </c>
      <c r="K272" s="4">
        <f t="shared" si="266"/>
        <v>1.4508821294591807</v>
      </c>
      <c r="L272" s="4">
        <f t="shared" si="266"/>
        <v>1.7849911374808063</v>
      </c>
      <c r="M272" s="4">
        <f t="shared" si="266"/>
        <v>2.1790381463526138</v>
      </c>
      <c r="N272" s="4">
        <f t="shared" si="266"/>
        <v>2.4016720403167531</v>
      </c>
      <c r="O272" s="13">
        <f t="shared" si="266"/>
        <v>2.8848935560412401</v>
      </c>
      <c r="P272" s="4">
        <f t="shared" si="266"/>
        <v>1.5311053446976075</v>
      </c>
      <c r="Q272" s="4">
        <f t="shared" si="266"/>
        <v>1.2784245430438679</v>
      </c>
      <c r="R272" s="4">
        <f t="shared" si="266"/>
        <v>1.1386211545490956</v>
      </c>
      <c r="S272" s="4">
        <f t="shared" si="266"/>
        <v>1.2447635909639252</v>
      </c>
      <c r="T272" s="4">
        <f t="shared" si="266"/>
        <v>1.46647015681643</v>
      </c>
      <c r="U272" s="4">
        <f t="shared" si="266"/>
        <v>1.7356462229401384</v>
      </c>
      <c r="V272" s="4">
        <f t="shared" si="266"/>
        <v>1.884957980149867</v>
      </c>
      <c r="W272" s="13">
        <f t="shared" si="266"/>
        <v>2.2107424397534081</v>
      </c>
      <c r="X272" s="4">
        <f t="shared" si="266"/>
        <v>2.7129444250420498</v>
      </c>
      <c r="Y272" s="4">
        <f t="shared" si="266"/>
        <v>2.2843840002935787</v>
      </c>
      <c r="Z272" s="4">
        <f t="shared" si="266"/>
        <v>2.0167416998942072</v>
      </c>
      <c r="AA272" s="4">
        <f t="shared" si="266"/>
        <v>1.9222451568812597</v>
      </c>
      <c r="AB272" s="4">
        <f t="shared" si="266"/>
        <v>2.0051066059646523</v>
      </c>
      <c r="AC272" s="4">
        <f t="shared" si="266"/>
        <v>2.2395073892004116</v>
      </c>
      <c r="AD272" s="4">
        <f t="shared" si="266"/>
        <v>2.5880900386541175</v>
      </c>
      <c r="AE272" s="4">
        <f t="shared" si="266"/>
        <v>5.4072833029282918</v>
      </c>
      <c r="AF272" s="4">
        <f t="shared" si="266"/>
        <v>9.1025736499287841</v>
      </c>
      <c r="AG272" s="4">
        <f t="shared" si="266"/>
        <v>10.643247911139843</v>
      </c>
      <c r="AH272" s="13">
        <f t="shared" si="266"/>
        <v>11.412617880922618</v>
      </c>
    </row>
    <row r="273" spans="1:34" x14ac:dyDescent="0.55000000000000004">
      <c r="A273" s="9">
        <f t="shared" si="265"/>
        <v>18.156400000000001</v>
      </c>
      <c r="B273" t="s">
        <v>7</v>
      </c>
      <c r="C273" s="22">
        <f>(1+SQRT(SUMSQ((C268-$E$2),C269)/(SUMSQ((C268+$E$2),C269))))/(1-SQRT(SUMSQ((C268-$E$2),C269)/(SUMSQ((C268+$E$2),C269))))</f>
        <v>1.3706530748278274</v>
      </c>
      <c r="D273" s="4">
        <f t="shared" ref="D273:AH273" si="267">(1+SQRT(SUMSQ((D268-$E$2),D269)/(SUMSQ((D268+$E$2),D269))))/(1-SQRT(SUMSQ((D268-$E$2),D269)/(SUMSQ((D268+$E$2),D269))))</f>
        <v>2.0296091245391708</v>
      </c>
      <c r="E273" s="4">
        <f t="shared" si="267"/>
        <v>2.9531232560820788</v>
      </c>
      <c r="F273" s="4">
        <f t="shared" si="267"/>
        <v>4.1169969621548974</v>
      </c>
      <c r="G273" s="4">
        <f t="shared" si="267"/>
        <v>5.5231052191257408</v>
      </c>
      <c r="H273" s="13">
        <f t="shared" si="267"/>
        <v>7.1392225191714882</v>
      </c>
      <c r="I273" s="4">
        <f t="shared" si="267"/>
        <v>1.3717763426389398</v>
      </c>
      <c r="J273" s="4">
        <f t="shared" si="267"/>
        <v>1.2702682403422096</v>
      </c>
      <c r="K273" s="4">
        <f t="shared" si="267"/>
        <v>1.3434024635720061</v>
      </c>
      <c r="L273" s="4">
        <f t="shared" si="267"/>
        <v>1.5333427517436877</v>
      </c>
      <c r="M273" s="4">
        <f t="shared" si="267"/>
        <v>1.7815719225285109</v>
      </c>
      <c r="N273" s="4">
        <f t="shared" si="267"/>
        <v>1.9246661191746179</v>
      </c>
      <c r="O273" s="13">
        <f t="shared" si="267"/>
        <v>2.2364671489269452</v>
      </c>
      <c r="P273" s="4">
        <f t="shared" si="267"/>
        <v>1.5883030320731384</v>
      </c>
      <c r="Q273" s="4">
        <f t="shared" si="267"/>
        <v>1.4158276986540517</v>
      </c>
      <c r="R273" s="4">
        <f t="shared" si="267"/>
        <v>1.3223741328930934</v>
      </c>
      <c r="S273" s="4">
        <f t="shared" si="267"/>
        <v>1.334422016479577</v>
      </c>
      <c r="T273" s="4">
        <f t="shared" si="267"/>
        <v>1.4390253866986065</v>
      </c>
      <c r="U273" s="4">
        <f t="shared" si="267"/>
        <v>1.6004342604557722</v>
      </c>
      <c r="V273" s="4">
        <f t="shared" si="267"/>
        <v>1.6951280898101584</v>
      </c>
      <c r="W273" s="13">
        <f t="shared" si="267"/>
        <v>1.9071421730411875</v>
      </c>
      <c r="X273" s="4">
        <f t="shared" si="267"/>
        <v>1.9493957275939062</v>
      </c>
      <c r="Y273" s="4">
        <f t="shared" si="267"/>
        <v>1.6147486267317126</v>
      </c>
      <c r="Z273" s="4">
        <f t="shared" si="267"/>
        <v>1.376157866322069</v>
      </c>
      <c r="AA273" s="4">
        <f t="shared" si="267"/>
        <v>1.2820094578274508</v>
      </c>
      <c r="AB273" s="4">
        <f t="shared" si="267"/>
        <v>1.3838015020347818</v>
      </c>
      <c r="AC273" s="4">
        <f t="shared" si="267"/>
        <v>1.6068524929814998</v>
      </c>
      <c r="AD273" s="4">
        <f t="shared" si="267"/>
        <v>1.892056411728622</v>
      </c>
      <c r="AE273" s="4">
        <f t="shared" si="267"/>
        <v>3.880377283151661</v>
      </c>
      <c r="AF273" s="4">
        <f t="shared" si="267"/>
        <v>6.3446640005107806</v>
      </c>
      <c r="AG273" s="4">
        <f t="shared" si="267"/>
        <v>7.3611035380152368</v>
      </c>
      <c r="AH273" s="13">
        <f t="shared" si="267"/>
        <v>7.867486135294449</v>
      </c>
    </row>
    <row r="274" spans="1:34" x14ac:dyDescent="0.55000000000000004">
      <c r="A274" s="9">
        <f t="shared" si="265"/>
        <v>18.156400000000001</v>
      </c>
      <c r="B274" t="s">
        <v>8</v>
      </c>
      <c r="C274" s="22">
        <f>(1+SQRT(SUMSQ((C268-$F$2),C269)/(SUMSQ((C268+$F$2),C269))))/(1-SQRT(SUMSQ((C268-$F$2),C269)/(SUMSQ((C268+$F$2),C269))))</f>
        <v>1.1542566372636009</v>
      </c>
      <c r="D274" s="4">
        <f t="shared" ref="D274:AH274" si="268">(1+SQRT(SUMSQ((D268-$F$2),D269)/(SUMSQ((D268+$F$2),D269))))/(1-SQRT(SUMSQ((D268-$F$2),D269)/(SUMSQ((D268+$F$2),D269))))</f>
        <v>1.6816407681771437</v>
      </c>
      <c r="E274" s="4">
        <f t="shared" si="268"/>
        <v>2.3779768316172061</v>
      </c>
      <c r="F274" s="4">
        <f t="shared" si="268"/>
        <v>3.2411293329334514</v>
      </c>
      <c r="G274" s="4">
        <f t="shared" si="268"/>
        <v>4.2787143267317171</v>
      </c>
      <c r="H274" s="13">
        <f t="shared" si="268"/>
        <v>5.4700141766429313</v>
      </c>
      <c r="I274" s="4">
        <f t="shared" si="268"/>
        <v>1.7978173321395934</v>
      </c>
      <c r="J274" s="4">
        <f t="shared" si="268"/>
        <v>1.685394104295211</v>
      </c>
      <c r="K274" s="4">
        <f t="shared" si="268"/>
        <v>1.6560921094779248</v>
      </c>
      <c r="L274" s="4">
        <f t="shared" si="268"/>
        <v>1.7061579863113412</v>
      </c>
      <c r="M274" s="4">
        <f t="shared" si="268"/>
        <v>1.8216513574999522</v>
      </c>
      <c r="N274" s="4">
        <f t="shared" si="268"/>
        <v>1.9009352883510926</v>
      </c>
      <c r="O274" s="13">
        <f t="shared" si="268"/>
        <v>2.0899273820636854</v>
      </c>
      <c r="P274" s="4">
        <f t="shared" si="268"/>
        <v>1.95061071381961</v>
      </c>
      <c r="Q274" s="4">
        <f t="shared" si="268"/>
        <v>1.8313351996607854</v>
      </c>
      <c r="R274" s="4">
        <f t="shared" si="268"/>
        <v>1.7621640586748242</v>
      </c>
      <c r="S274" s="4">
        <f t="shared" si="268"/>
        <v>1.7436624450622396</v>
      </c>
      <c r="T274" s="4">
        <f t="shared" si="268"/>
        <v>1.7733089745086597</v>
      </c>
      <c r="U274" s="4">
        <f t="shared" si="268"/>
        <v>1.8452982398694824</v>
      </c>
      <c r="V274" s="4">
        <f t="shared" si="268"/>
        <v>1.8943916112162564</v>
      </c>
      <c r="W274" s="13">
        <f t="shared" si="268"/>
        <v>2.0166489273878607</v>
      </c>
      <c r="X274" s="4">
        <f t="shared" si="268"/>
        <v>1.6799286544511152</v>
      </c>
      <c r="Y274" s="4">
        <f t="shared" si="268"/>
        <v>1.4030337431114615</v>
      </c>
      <c r="Z274" s="4">
        <f t="shared" si="268"/>
        <v>1.175710131742554</v>
      </c>
      <c r="AA274" s="4">
        <f t="shared" si="268"/>
        <v>1.0449514937575015</v>
      </c>
      <c r="AB274" s="4">
        <f t="shared" si="268"/>
        <v>1.2177114276906571</v>
      </c>
      <c r="AC274" s="4">
        <f t="shared" si="268"/>
        <v>1.435872108640275</v>
      </c>
      <c r="AD274" s="4">
        <f t="shared" si="268"/>
        <v>1.6794989607910416</v>
      </c>
      <c r="AE274" s="4">
        <f t="shared" si="268"/>
        <v>3.2238058105935448</v>
      </c>
      <c r="AF274" s="4">
        <f t="shared" si="268"/>
        <v>5.0576760169002384</v>
      </c>
      <c r="AG274" s="4">
        <f t="shared" si="268"/>
        <v>5.8062435944540187</v>
      </c>
      <c r="AH274" s="13">
        <f t="shared" si="268"/>
        <v>6.178238191978866</v>
      </c>
    </row>
    <row r="275" spans="1:34" x14ac:dyDescent="0.55000000000000004">
      <c r="A275" s="9">
        <f t="shared" si="265"/>
        <v>18.156400000000001</v>
      </c>
      <c r="B275" t="s">
        <v>9</v>
      </c>
      <c r="C275" s="23">
        <f>(1+SQRT(SUMSQ((C268-$G$2),C269)/(SUMSQ((C268+$G$2),C269))))/(1-SQRT(SUMSQ((C268-$G$2),C269)/(SUMSQ((C268+$G$2),C269))))</f>
        <v>1.5506409028555102</v>
      </c>
      <c r="D275" s="24">
        <f t="shared" ref="D275:AH275" si="269">(1+SQRT(SUMSQ((D268-$G$2),D269)/(SUMSQ((D268+$G$2),D269))))/(1-SQRT(SUMSQ((D268-$G$2),D269)/(SUMSQ((D268+$G$2),D269))))</f>
        <v>1.6404376147867914</v>
      </c>
      <c r="E275" s="24">
        <f t="shared" si="269"/>
        <v>1.9915241297006701</v>
      </c>
      <c r="F275" s="24">
        <f t="shared" si="269"/>
        <v>2.4991535586814613</v>
      </c>
      <c r="G275" s="24">
        <f t="shared" si="269"/>
        <v>3.1356753149899004</v>
      </c>
      <c r="H275" s="25">
        <f t="shared" si="269"/>
        <v>3.8790606470791715</v>
      </c>
      <c r="I275" s="24">
        <f t="shared" si="269"/>
        <v>2.6788930802186641</v>
      </c>
      <c r="J275" s="24">
        <f t="shared" si="269"/>
        <v>2.5241148085452898</v>
      </c>
      <c r="K275" s="24">
        <f t="shared" si="269"/>
        <v>2.414527136974935</v>
      </c>
      <c r="L275" s="24">
        <f t="shared" si="269"/>
        <v>2.3459885535521297</v>
      </c>
      <c r="M275" s="24">
        <f t="shared" si="269"/>
        <v>2.3173477452245477</v>
      </c>
      <c r="N275" s="24">
        <f t="shared" si="269"/>
        <v>2.3175867921984166</v>
      </c>
      <c r="O275" s="25">
        <f t="shared" si="269"/>
        <v>2.3441877302253227</v>
      </c>
      <c r="P275" s="24">
        <f t="shared" si="269"/>
        <v>2.8097891092427307</v>
      </c>
      <c r="Q275" s="24">
        <f t="shared" si="269"/>
        <v>2.7130785196218938</v>
      </c>
      <c r="R275" s="24">
        <f t="shared" si="269"/>
        <v>2.6427103580036362</v>
      </c>
      <c r="S275" s="24">
        <f t="shared" si="269"/>
        <v>2.5964135863154181</v>
      </c>
      <c r="T275" s="24">
        <f t="shared" si="269"/>
        <v>2.5728511852314564</v>
      </c>
      <c r="U275" s="24">
        <f t="shared" si="269"/>
        <v>2.5705903517848649</v>
      </c>
      <c r="V275" s="24">
        <f t="shared" si="269"/>
        <v>2.5761427800612351</v>
      </c>
      <c r="W275" s="25">
        <f t="shared" si="269"/>
        <v>2.6030511108137269</v>
      </c>
      <c r="X275" s="24">
        <f t="shared" si="269"/>
        <v>1.7668292894636768</v>
      </c>
      <c r="Y275" s="24">
        <f t="shared" si="269"/>
        <v>1.6389208089999838</v>
      </c>
      <c r="Z275" s="24">
        <f t="shared" si="269"/>
        <v>1.5690123323479455</v>
      </c>
      <c r="AA275" s="24">
        <f t="shared" si="269"/>
        <v>1.5617636474244398</v>
      </c>
      <c r="AB275" s="24">
        <f t="shared" si="269"/>
        <v>1.6142543728234666</v>
      </c>
      <c r="AC275" s="24">
        <f t="shared" si="269"/>
        <v>1.715677167024841</v>
      </c>
      <c r="AD275" s="24">
        <f t="shared" si="269"/>
        <v>1.8517876433174136</v>
      </c>
      <c r="AE275" s="24">
        <f t="shared" si="269"/>
        <v>2.8214470267353642</v>
      </c>
      <c r="AF275" s="24">
        <f t="shared" si="269"/>
        <v>3.9732218777448503</v>
      </c>
      <c r="AG275" s="24">
        <f t="shared" si="269"/>
        <v>4.4379520441289975</v>
      </c>
      <c r="AH275" s="25">
        <f t="shared" si="269"/>
        <v>4.6680377987818895</v>
      </c>
    </row>
    <row r="276" spans="1:34" x14ac:dyDescent="0.55000000000000004">
      <c r="A276" s="8">
        <v>34</v>
      </c>
      <c r="B276" s="5" t="s">
        <v>2</v>
      </c>
      <c r="C276">
        <v>186.48310000000001</v>
      </c>
      <c r="D276">
        <v>214.8801</v>
      </c>
      <c r="E276">
        <v>249.1797</v>
      </c>
      <c r="F276">
        <v>291.72579999999999</v>
      </c>
      <c r="G276">
        <v>345.62889999999999</v>
      </c>
      <c r="H276" s="1">
        <v>415.1191</v>
      </c>
      <c r="I276">
        <v>109.54940000000001</v>
      </c>
      <c r="J276">
        <v>115.6609</v>
      </c>
      <c r="K276">
        <v>122.2779</v>
      </c>
      <c r="L276">
        <v>129.60640000000001</v>
      </c>
      <c r="M276">
        <v>137.6173</v>
      </c>
      <c r="N276">
        <v>141.9623</v>
      </c>
      <c r="O276" s="1">
        <v>151.24690000000001</v>
      </c>
      <c r="P276">
        <v>112.1865</v>
      </c>
      <c r="Q276">
        <v>113.9355</v>
      </c>
      <c r="R276">
        <v>115.9173</v>
      </c>
      <c r="S276">
        <v>118.19159999999999</v>
      </c>
      <c r="T276">
        <v>120.76430000000001</v>
      </c>
      <c r="U276">
        <v>123.6373</v>
      </c>
      <c r="V276">
        <v>125.2253</v>
      </c>
      <c r="W276" s="1">
        <v>128.53880000000001</v>
      </c>
      <c r="X276">
        <v>236.32380000000001</v>
      </c>
      <c r="Y276">
        <v>228.6371</v>
      </c>
      <c r="Z276">
        <v>223.05350000000001</v>
      </c>
      <c r="AA276">
        <v>219.16839999999999</v>
      </c>
      <c r="AB276">
        <v>216.79589999999999</v>
      </c>
      <c r="AC276">
        <v>215.72280000000001</v>
      </c>
      <c r="AD276">
        <v>215.87739999999999</v>
      </c>
      <c r="AE276">
        <v>230.60480000000001</v>
      </c>
      <c r="AF276">
        <v>264.05270000000002</v>
      </c>
      <c r="AG276">
        <v>282.10820000000001</v>
      </c>
      <c r="AH276" s="1">
        <v>292.18079999999998</v>
      </c>
    </row>
    <row r="277" spans="1:34" x14ac:dyDescent="0.55000000000000004">
      <c r="A277" s="9">
        <v>34</v>
      </c>
      <c r="B277" t="s">
        <v>3</v>
      </c>
      <c r="C277">
        <v>27.94651</v>
      </c>
      <c r="D277">
        <v>104.5316</v>
      </c>
      <c r="E277">
        <v>186.54079999999999</v>
      </c>
      <c r="F277">
        <v>276.2269</v>
      </c>
      <c r="G277">
        <v>376.5874</v>
      </c>
      <c r="H277" s="1">
        <v>488.67239999999998</v>
      </c>
      <c r="I277">
        <v>-15.91784</v>
      </c>
      <c r="J277">
        <v>8.2440320000000007</v>
      </c>
      <c r="K277">
        <v>32.691969999999998</v>
      </c>
      <c r="L277">
        <v>57.903930000000003</v>
      </c>
      <c r="M277">
        <v>83.514219999999995</v>
      </c>
      <c r="N277">
        <v>96.790959999999998</v>
      </c>
      <c r="O277" s="1">
        <v>123.6297</v>
      </c>
      <c r="P277">
        <v>-44.379350000000002</v>
      </c>
      <c r="Q277">
        <v>-23.350940000000001</v>
      </c>
      <c r="R277">
        <v>-2.438256</v>
      </c>
      <c r="S277">
        <v>18.259039999999999</v>
      </c>
      <c r="T277">
        <v>38.772790000000001</v>
      </c>
      <c r="U277">
        <v>59.158749999999998</v>
      </c>
      <c r="V277">
        <v>69.31823</v>
      </c>
      <c r="W277" s="1">
        <v>89.582440000000005</v>
      </c>
      <c r="X277">
        <v>-118.52589999999999</v>
      </c>
      <c r="Y277">
        <v>-75.204700000000003</v>
      </c>
      <c r="Z277">
        <v>-34.11871</v>
      </c>
      <c r="AA277">
        <v>5.5104990000000003</v>
      </c>
      <c r="AB277">
        <v>43.5869</v>
      </c>
      <c r="AC277">
        <v>80.466260000000005</v>
      </c>
      <c r="AD277">
        <v>115.9068</v>
      </c>
      <c r="AE277">
        <v>280.22809999999998</v>
      </c>
      <c r="AF277">
        <v>431.1019</v>
      </c>
      <c r="AG277">
        <v>489.66289999999998</v>
      </c>
      <c r="AH277" s="1">
        <v>518.85069999999996</v>
      </c>
    </row>
    <row r="278" spans="1:34" x14ac:dyDescent="0.55000000000000004">
      <c r="A278" s="34">
        <f>34/180</f>
        <v>0.18888888888888888</v>
      </c>
      <c r="B278" t="s">
        <v>4</v>
      </c>
      <c r="C278" s="19">
        <f t="shared" ref="C278" si="270">SQRT(SUMSQ(C276,C277))</f>
        <v>188.56551648376777</v>
      </c>
      <c r="D278" s="20">
        <f t="shared" ref="D278:AH278" si="271">SQRT(SUMSQ(D276,D277))</f>
        <v>238.95671736649297</v>
      </c>
      <c r="E278" s="20">
        <f t="shared" si="271"/>
        <v>311.26836163787988</v>
      </c>
      <c r="F278" s="20">
        <f t="shared" si="271"/>
        <v>401.75271333153432</v>
      </c>
      <c r="G278" s="20">
        <f t="shared" si="271"/>
        <v>511.15301657524236</v>
      </c>
      <c r="H278" s="21">
        <f t="shared" si="271"/>
        <v>641.18997318000072</v>
      </c>
      <c r="I278" s="20">
        <f t="shared" si="271"/>
        <v>110.69981332696818</v>
      </c>
      <c r="J278" s="20">
        <f t="shared" si="271"/>
        <v>115.95433520324725</v>
      </c>
      <c r="K278" s="20">
        <f t="shared" si="271"/>
        <v>126.57270531552567</v>
      </c>
      <c r="L278" s="20">
        <f t="shared" si="271"/>
        <v>141.95310503967465</v>
      </c>
      <c r="M278" s="20">
        <f t="shared" si="271"/>
        <v>160.97560747361197</v>
      </c>
      <c r="N278" s="20">
        <f t="shared" si="271"/>
        <v>171.81904597282454</v>
      </c>
      <c r="O278" s="21">
        <f t="shared" si="271"/>
        <v>195.34566153795177</v>
      </c>
      <c r="P278" s="20">
        <f t="shared" si="271"/>
        <v>120.64550339184838</v>
      </c>
      <c r="Q278" s="20">
        <f t="shared" si="271"/>
        <v>116.3037598667111</v>
      </c>
      <c r="R278" s="20">
        <f t="shared" si="271"/>
        <v>115.94294084424259</v>
      </c>
      <c r="S278" s="20">
        <f t="shared" si="271"/>
        <v>119.59367396430966</v>
      </c>
      <c r="T278" s="20">
        <f t="shared" si="271"/>
        <v>126.83589948777949</v>
      </c>
      <c r="U278" s="20">
        <f t="shared" si="271"/>
        <v>137.06180960739027</v>
      </c>
      <c r="V278" s="20">
        <f t="shared" si="271"/>
        <v>143.13068423794704</v>
      </c>
      <c r="W278" s="21">
        <f t="shared" si="271"/>
        <v>156.67557774520446</v>
      </c>
      <c r="X278" s="20">
        <f t="shared" si="271"/>
        <v>264.38102696156164</v>
      </c>
      <c r="Y278" s="20">
        <f t="shared" si="271"/>
        <v>240.68791078593873</v>
      </c>
      <c r="Z278" s="20">
        <f t="shared" si="271"/>
        <v>225.6478456230285</v>
      </c>
      <c r="AA278" s="20">
        <f t="shared" si="271"/>
        <v>219.23766363877581</v>
      </c>
      <c r="AB278" s="20">
        <f t="shared" si="271"/>
        <v>221.13407722108323</v>
      </c>
      <c r="AC278" s="20">
        <f t="shared" si="271"/>
        <v>230.24149373696221</v>
      </c>
      <c r="AD278" s="20">
        <f t="shared" si="271"/>
        <v>245.02538259739541</v>
      </c>
      <c r="AE278" s="20">
        <f t="shared" si="271"/>
        <v>362.91371124917561</v>
      </c>
      <c r="AF278" s="20">
        <f t="shared" si="271"/>
        <v>505.54196320473733</v>
      </c>
      <c r="AG278" s="20">
        <f t="shared" si="271"/>
        <v>565.11484863136445</v>
      </c>
      <c r="AH278" s="21">
        <f t="shared" si="271"/>
        <v>595.46256706793076</v>
      </c>
    </row>
    <row r="279" spans="1:34" x14ac:dyDescent="0.55000000000000004">
      <c r="A279" s="9">
        <v>18.7151</v>
      </c>
      <c r="B279" t="s">
        <v>5</v>
      </c>
      <c r="C279" s="22">
        <f>(1+SQRT(SUMSQ((C276-$C$2),C277)/(SUMSQ((C276+$C$2),C277))))/(1-SQRT(SUMSQ((C276-$C$2),C277)/(SUMSQ((C276+$C$2),C277))))</f>
        <v>3.8197471122363664</v>
      </c>
      <c r="D279" s="4">
        <f t="shared" ref="D279:AH279" si="272">(1+SQRT(SUMSQ((D276-$C$2),D277)/(SUMSQ((D276+$C$2),D277))))/(1-SQRT(SUMSQ((D276-$C$2),D277)/(SUMSQ((D276+$C$2),D277))))</f>
        <v>5.3607683087396012</v>
      </c>
      <c r="E279" s="4">
        <f t="shared" si="272"/>
        <v>7.8498228623497486</v>
      </c>
      <c r="F279" s="4">
        <f t="shared" si="272"/>
        <v>11.147230046596015</v>
      </c>
      <c r="G279" s="4">
        <f t="shared" si="272"/>
        <v>15.197820909469561</v>
      </c>
      <c r="H279" s="13">
        <f t="shared" si="272"/>
        <v>19.877688024902007</v>
      </c>
      <c r="I279" s="4">
        <f t="shared" si="272"/>
        <v>2.249023911219334</v>
      </c>
      <c r="J279" s="4">
        <f t="shared" si="272"/>
        <v>2.3276507995450078</v>
      </c>
      <c r="K279" s="4">
        <f t="shared" si="272"/>
        <v>2.6522306951317343</v>
      </c>
      <c r="L279" s="4">
        <f t="shared" si="272"/>
        <v>3.1809298376025046</v>
      </c>
      <c r="M279" s="4">
        <f t="shared" si="272"/>
        <v>3.8709650881396582</v>
      </c>
      <c r="N279" s="4">
        <f t="shared" si="272"/>
        <v>4.277528357275993</v>
      </c>
      <c r="O279" s="13">
        <f t="shared" si="272"/>
        <v>5.1837177990230972</v>
      </c>
      <c r="P279" s="4">
        <f t="shared" si="272"/>
        <v>2.6653473256357874</v>
      </c>
      <c r="Q279" s="4">
        <f t="shared" si="272"/>
        <v>2.3958879157600528</v>
      </c>
      <c r="R279" s="4">
        <f t="shared" si="272"/>
        <v>2.3196060618109695</v>
      </c>
      <c r="S279" s="4">
        <f t="shared" si="272"/>
        <v>2.4321267299374241</v>
      </c>
      <c r="T279" s="4">
        <f t="shared" si="272"/>
        <v>2.7091677428492553</v>
      </c>
      <c r="U279" s="4">
        <f t="shared" si="272"/>
        <v>3.1230922127847989</v>
      </c>
      <c r="V279" s="4">
        <f t="shared" si="272"/>
        <v>3.3749008617775744</v>
      </c>
      <c r="W279" s="13">
        <f t="shared" si="272"/>
        <v>3.9556104470431137</v>
      </c>
      <c r="X279" s="4">
        <f t="shared" si="272"/>
        <v>5.9591511993641397</v>
      </c>
      <c r="Y279" s="4">
        <f t="shared" si="272"/>
        <v>5.089689228518143</v>
      </c>
      <c r="Z279" s="4">
        <f t="shared" si="272"/>
        <v>4.5708301529934889</v>
      </c>
      <c r="AA279" s="4">
        <f t="shared" si="272"/>
        <v>4.3862910119076082</v>
      </c>
      <c r="AB279" s="4">
        <f t="shared" si="272"/>
        <v>4.5206035305533234</v>
      </c>
      <c r="AC279" s="4">
        <f t="shared" si="272"/>
        <v>4.944271308542465</v>
      </c>
      <c r="AD279" s="4">
        <f t="shared" si="272"/>
        <v>5.6157205024568384</v>
      </c>
      <c r="AE279" s="4">
        <f t="shared" si="272"/>
        <v>11.552953612100673</v>
      </c>
      <c r="AF279" s="4">
        <f t="shared" si="272"/>
        <v>19.495765147320498</v>
      </c>
      <c r="AG279" s="4">
        <f t="shared" si="272"/>
        <v>22.773916195143983</v>
      </c>
      <c r="AH279" s="13">
        <f t="shared" si="272"/>
        <v>24.401121850475587</v>
      </c>
    </row>
    <row r="280" spans="1:34" x14ac:dyDescent="0.55000000000000004">
      <c r="A280" s="9">
        <f t="shared" ref="A280:A283" si="273">A279</f>
        <v>18.7151</v>
      </c>
      <c r="B280" t="s">
        <v>6</v>
      </c>
      <c r="C280" s="22">
        <f>(1+SQRT(SUMSQ((C276-$D$2),C277)/(SUMSQ((C276+$D$2),C277))))/(1-SQRT(SUMSQ((C276-$D$2),C277)/(SUMSQ((C276+$D$2),C277))))</f>
        <v>1.9229077391646341</v>
      </c>
      <c r="D280" s="4">
        <f t="shared" ref="D280:AH280" si="274">(1+SQRT(SUMSQ((D276-$D$2),D277)/(SUMSQ((D276+$D$2),D277))))/(1-SQRT(SUMSQ((D276-$D$2),D277)/(SUMSQ((D276+$D$2),D277))))</f>
        <v>2.7604228879419219</v>
      </c>
      <c r="E280" s="4">
        <f t="shared" si="274"/>
        <v>4.0422050078803382</v>
      </c>
      <c r="F280" s="4">
        <f t="shared" si="274"/>
        <v>5.7001252065387291</v>
      </c>
      <c r="G280" s="4">
        <f t="shared" si="274"/>
        <v>7.7192595472186634</v>
      </c>
      <c r="H280" s="13">
        <f t="shared" si="274"/>
        <v>10.04511803822921</v>
      </c>
      <c r="I280" s="4">
        <f t="shared" si="274"/>
        <v>1.1937732452198575</v>
      </c>
      <c r="J280" s="4">
        <f t="shared" si="274"/>
        <v>1.1786617117782752</v>
      </c>
      <c r="K280" s="4">
        <f t="shared" si="274"/>
        <v>1.4274360995463133</v>
      </c>
      <c r="L280" s="4">
        <f t="shared" si="274"/>
        <v>1.7572585735226987</v>
      </c>
      <c r="M280" s="4">
        <f t="shared" si="274"/>
        <v>2.1430042971123968</v>
      </c>
      <c r="N280" s="4">
        <f t="shared" si="274"/>
        <v>2.3602858998148157</v>
      </c>
      <c r="O280" s="13">
        <f t="shared" si="274"/>
        <v>2.830955012862105</v>
      </c>
      <c r="P280" s="4">
        <f t="shared" si="274"/>
        <v>1.5390407250765172</v>
      </c>
      <c r="Q280" s="4">
        <f t="shared" si="274"/>
        <v>1.2892682697956015</v>
      </c>
      <c r="R280" s="4">
        <f t="shared" si="274"/>
        <v>1.1611681894693358</v>
      </c>
      <c r="S280" s="4">
        <f t="shared" si="274"/>
        <v>1.2668451846136473</v>
      </c>
      <c r="T280" s="4">
        <f t="shared" si="274"/>
        <v>1.4882622886598711</v>
      </c>
      <c r="U280" s="4">
        <f t="shared" si="274"/>
        <v>1.760110869133485</v>
      </c>
      <c r="V280" s="4">
        <f t="shared" si="274"/>
        <v>1.9113266221979286</v>
      </c>
      <c r="W280" s="13">
        <f t="shared" si="274"/>
        <v>2.241574344381446</v>
      </c>
      <c r="X280" s="4">
        <f t="shared" si="274"/>
        <v>3.0533300804263837</v>
      </c>
      <c r="Y280" s="4">
        <f t="shared" si="274"/>
        <v>2.5841367705232576</v>
      </c>
      <c r="Z280" s="4">
        <f t="shared" si="274"/>
        <v>2.2953909670432564</v>
      </c>
      <c r="AA280" s="4">
        <f t="shared" si="274"/>
        <v>2.1934333944303068</v>
      </c>
      <c r="AB280" s="4">
        <f t="shared" si="274"/>
        <v>2.2778419447500586</v>
      </c>
      <c r="AC280" s="4">
        <f t="shared" si="274"/>
        <v>2.524871414203246</v>
      </c>
      <c r="AD280" s="4">
        <f t="shared" si="274"/>
        <v>2.8994187183282398</v>
      </c>
      <c r="AE280" s="4">
        <f t="shared" si="274"/>
        <v>5.9776990723949144</v>
      </c>
      <c r="AF280" s="4">
        <f t="shared" si="274"/>
        <v>9.957132861976703</v>
      </c>
      <c r="AG280" s="4">
        <f t="shared" si="274"/>
        <v>11.588475855564461</v>
      </c>
      <c r="AH280" s="13">
        <f t="shared" si="274"/>
        <v>12.397077994966587</v>
      </c>
    </row>
    <row r="281" spans="1:34" x14ac:dyDescent="0.55000000000000004">
      <c r="A281" s="9">
        <f t="shared" si="273"/>
        <v>18.7151</v>
      </c>
      <c r="B281" t="s">
        <v>7</v>
      </c>
      <c r="C281" s="22">
        <f>(1+SQRT(SUMSQ((C276-$E$2),C277)/(SUMSQ((C276+$E$2),C277))))/(1-SQRT(SUMSQ((C276-$E$2),C277)/(SUMSQ((C276+$E$2),C277))))</f>
        <v>1.3151123987892799</v>
      </c>
      <c r="D281" s="4">
        <f t="shared" ref="D281:AH281" si="275">(1+SQRT(SUMSQ((D276-$E$2),D277)/(SUMSQ((D276+$E$2),D277))))/(1-SQRT(SUMSQ((D276-$E$2),D277)/(SUMSQ((D276+$E$2),D277))))</f>
        <v>1.9591886060626709</v>
      </c>
      <c r="E281" s="4">
        <f t="shared" si="275"/>
        <v>2.8423373724531258</v>
      </c>
      <c r="F281" s="4">
        <f t="shared" si="275"/>
        <v>3.9494997115477508</v>
      </c>
      <c r="G281" s="4">
        <f t="shared" si="275"/>
        <v>5.2844075084030981</v>
      </c>
      <c r="H281" s="13">
        <f t="shared" si="275"/>
        <v>6.8171697502385245</v>
      </c>
      <c r="I281" s="4">
        <f t="shared" si="275"/>
        <v>1.4014445466173882</v>
      </c>
      <c r="J281" s="4">
        <f t="shared" si="275"/>
        <v>1.3064540673960758</v>
      </c>
      <c r="K281" s="4">
        <f t="shared" si="275"/>
        <v>1.3705190727310697</v>
      </c>
      <c r="L281" s="4">
        <f t="shared" si="275"/>
        <v>1.5477632399645136</v>
      </c>
      <c r="M281" s="4">
        <f t="shared" si="275"/>
        <v>1.7851154404563978</v>
      </c>
      <c r="N281" s="4">
        <f t="shared" si="275"/>
        <v>1.9229521609144666</v>
      </c>
      <c r="O281" s="13">
        <f t="shared" si="275"/>
        <v>2.2241633480350385</v>
      </c>
      <c r="P281" s="4">
        <f t="shared" si="275"/>
        <v>1.5616665508109331</v>
      </c>
      <c r="Q281" s="4">
        <f t="shared" si="275"/>
        <v>1.3870599672566961</v>
      </c>
      <c r="R281" s="4">
        <f t="shared" si="275"/>
        <v>1.2948740068024294</v>
      </c>
      <c r="S281" s="4">
        <f t="shared" si="275"/>
        <v>1.3159917352907278</v>
      </c>
      <c r="T281" s="4">
        <f t="shared" si="275"/>
        <v>1.4317070840182535</v>
      </c>
      <c r="U281" s="4">
        <f t="shared" si="275"/>
        <v>1.6019443633090502</v>
      </c>
      <c r="V281" s="4">
        <f t="shared" si="275"/>
        <v>1.7003784977307084</v>
      </c>
      <c r="W281" s="13">
        <f t="shared" si="275"/>
        <v>1.9190011640432989</v>
      </c>
      <c r="X281" s="4">
        <f t="shared" si="275"/>
        <v>2.1390122629350437</v>
      </c>
      <c r="Y281" s="4">
        <f t="shared" si="275"/>
        <v>1.7849951211980819</v>
      </c>
      <c r="Z281" s="4">
        <f t="shared" si="275"/>
        <v>1.5485239016850769</v>
      </c>
      <c r="AA281" s="4">
        <f t="shared" si="275"/>
        <v>1.4628583978286984</v>
      </c>
      <c r="AB281" s="4">
        <f t="shared" si="275"/>
        <v>1.5507890719179775</v>
      </c>
      <c r="AC281" s="4">
        <f t="shared" si="275"/>
        <v>1.7679629706170519</v>
      </c>
      <c r="AD281" s="4">
        <f t="shared" si="275"/>
        <v>2.0645257982267502</v>
      </c>
      <c r="AE281" s="4">
        <f t="shared" si="275"/>
        <v>4.2211231736163892</v>
      </c>
      <c r="AF281" s="4">
        <f t="shared" si="275"/>
        <v>6.8751851916025943</v>
      </c>
      <c r="AG281" s="4">
        <f t="shared" si="275"/>
        <v>7.9528325594445848</v>
      </c>
      <c r="AH281" s="13">
        <f t="shared" si="275"/>
        <v>8.4858632583710669</v>
      </c>
    </row>
    <row r="282" spans="1:34" x14ac:dyDescent="0.55000000000000004">
      <c r="A282" s="9">
        <f t="shared" si="273"/>
        <v>18.7151</v>
      </c>
      <c r="B282" t="s">
        <v>8</v>
      </c>
      <c r="C282" s="22">
        <f>(1+SQRT(SUMSQ((C276-$F$2),C277)/(SUMSQ((C276+$F$2),C277))))/(1-SQRT(SUMSQ((C276-$F$2),C277)/(SUMSQ((C276+$F$2),C277))))</f>
        <v>1.1741836392403784</v>
      </c>
      <c r="D282" s="4">
        <f t="shared" ref="D282:AH282" si="276">(1+SQRT(SUMSQ((D276-$F$2),D277)/(SUMSQ((D276+$F$2),D277))))/(1-SQRT(SUMSQ((D276-$F$2),D277)/(SUMSQ((D276+$F$2),D277))))</f>
        <v>1.6552790925010783</v>
      </c>
      <c r="E282" s="4">
        <f t="shared" si="276"/>
        <v>2.3147628760517378</v>
      </c>
      <c r="F282" s="4">
        <f t="shared" si="276"/>
        <v>3.1327534284553082</v>
      </c>
      <c r="G282" s="4">
        <f t="shared" si="276"/>
        <v>4.1154048525263347</v>
      </c>
      <c r="H282" s="13">
        <f t="shared" si="276"/>
        <v>5.2429439890784497</v>
      </c>
      <c r="I282" s="4">
        <f t="shared" si="276"/>
        <v>1.8421187587482912</v>
      </c>
      <c r="J282" s="4">
        <f t="shared" si="276"/>
        <v>1.7336016183192531</v>
      </c>
      <c r="K282" s="4">
        <f t="shared" si="276"/>
        <v>1.7037801410756201</v>
      </c>
      <c r="L282" s="4">
        <f t="shared" si="276"/>
        <v>1.7486409661811382</v>
      </c>
      <c r="M282" s="4">
        <f t="shared" si="276"/>
        <v>1.8560078844321801</v>
      </c>
      <c r="N282" s="4">
        <f t="shared" si="276"/>
        <v>1.930636298226428</v>
      </c>
      <c r="O282" s="13">
        <f t="shared" si="276"/>
        <v>2.1098949729778687</v>
      </c>
      <c r="P282" s="4">
        <f t="shared" si="276"/>
        <v>1.907101344280336</v>
      </c>
      <c r="Q282" s="4">
        <f t="shared" si="276"/>
        <v>1.7904740725613242</v>
      </c>
      <c r="R282" s="4">
        <f t="shared" si="276"/>
        <v>1.7257541095036708</v>
      </c>
      <c r="S282" s="4">
        <f t="shared" si="276"/>
        <v>1.7136951895908661</v>
      </c>
      <c r="T282" s="4">
        <f t="shared" si="276"/>
        <v>1.7511189129200408</v>
      </c>
      <c r="U282" s="4">
        <f t="shared" si="276"/>
        <v>1.8312919903538707</v>
      </c>
      <c r="V282" s="4">
        <f t="shared" si="276"/>
        <v>1.8844415322110228</v>
      </c>
      <c r="W282" s="13">
        <f t="shared" si="276"/>
        <v>2.014375804219803</v>
      </c>
      <c r="X282" s="4">
        <f t="shared" si="276"/>
        <v>1.755507036484659</v>
      </c>
      <c r="Y282" s="4">
        <f t="shared" si="276"/>
        <v>1.4537346608902562</v>
      </c>
      <c r="Z282" s="4">
        <f t="shared" si="276"/>
        <v>1.2148835322223086</v>
      </c>
      <c r="AA282" s="4">
        <f t="shared" si="276"/>
        <v>1.0999086273604535</v>
      </c>
      <c r="AB282" s="4">
        <f t="shared" si="276"/>
        <v>1.2508932753279021</v>
      </c>
      <c r="AC282" s="4">
        <f t="shared" si="276"/>
        <v>1.4802331249838772</v>
      </c>
      <c r="AD282" s="4">
        <f t="shared" si="276"/>
        <v>1.7434070282606842</v>
      </c>
      <c r="AE282" s="4">
        <f t="shared" si="276"/>
        <v>3.4315431545543018</v>
      </c>
      <c r="AF282" s="4">
        <f t="shared" si="276"/>
        <v>5.4120782040633104</v>
      </c>
      <c r="AG282" s="4">
        <f t="shared" si="276"/>
        <v>6.2080129855017301</v>
      </c>
      <c r="AH282" s="13">
        <f t="shared" si="276"/>
        <v>6.6007539940599598</v>
      </c>
    </row>
    <row r="283" spans="1:34" x14ac:dyDescent="0.55000000000000004">
      <c r="A283" s="9">
        <f t="shared" si="273"/>
        <v>18.7151</v>
      </c>
      <c r="B283" t="s">
        <v>9</v>
      </c>
      <c r="C283" s="23">
        <f>(1+SQRT(SUMSQ((C276-$G$2),C277)/(SUMSQ((C276+$G$2),C277))))/(1-SQRT(SUMSQ((C276-$G$2),C277)/(SUMSQ((C276+$G$2),C277))))</f>
        <v>1.6312799078605951</v>
      </c>
      <c r="D283" s="24">
        <f t="shared" ref="D283:AH283" si="277">(1+SQRT(SUMSQ((D276-$G$2),D277)/(SUMSQ((D276+$G$2),D277))))/(1-SQRT(SUMSQ((D276-$G$2),D277)/(SUMSQ((D276+$G$2),D277))))</f>
        <v>1.6902793897793329</v>
      </c>
      <c r="E283" s="24">
        <f t="shared" si="277"/>
        <v>2.0000573958998396</v>
      </c>
      <c r="F283" s="24">
        <f t="shared" si="277"/>
        <v>2.4673227687181898</v>
      </c>
      <c r="G283" s="24">
        <f t="shared" si="277"/>
        <v>3.0611324855550381</v>
      </c>
      <c r="H283" s="25">
        <f t="shared" si="277"/>
        <v>3.7578312828895228</v>
      </c>
      <c r="I283" s="24">
        <f t="shared" si="277"/>
        <v>2.7473820732516705</v>
      </c>
      <c r="J283" s="24">
        <f t="shared" si="277"/>
        <v>2.5960895884287756</v>
      </c>
      <c r="K283" s="24">
        <f t="shared" si="277"/>
        <v>2.488270024630677</v>
      </c>
      <c r="L283" s="24">
        <f t="shared" si="277"/>
        <v>2.4196752210737689</v>
      </c>
      <c r="M283" s="24">
        <f t="shared" si="277"/>
        <v>2.3890428325886548</v>
      </c>
      <c r="N283" s="24">
        <f t="shared" si="277"/>
        <v>2.3875880592930145</v>
      </c>
      <c r="O283" s="25">
        <f t="shared" si="277"/>
        <v>2.409494248074024</v>
      </c>
      <c r="P283" s="24">
        <f t="shared" si="277"/>
        <v>2.741879656532062</v>
      </c>
      <c r="Q283" s="24">
        <f t="shared" si="277"/>
        <v>2.651687911739689</v>
      </c>
      <c r="R283" s="24">
        <f t="shared" si="277"/>
        <v>2.5882529573363771</v>
      </c>
      <c r="S283" s="24">
        <f t="shared" si="277"/>
        <v>2.5493726922074913</v>
      </c>
      <c r="T283" s="24">
        <f t="shared" si="277"/>
        <v>2.5335112621956228</v>
      </c>
      <c r="U283" s="24">
        <f t="shared" si="277"/>
        <v>2.5390901828215937</v>
      </c>
      <c r="V283" s="24">
        <f t="shared" si="277"/>
        <v>2.5486362399649751</v>
      </c>
      <c r="W283" s="25">
        <f t="shared" si="277"/>
        <v>2.5834120376563705</v>
      </c>
      <c r="X283" s="24">
        <f t="shared" si="277"/>
        <v>1.6488644185325849</v>
      </c>
      <c r="Y283" s="24">
        <f t="shared" si="277"/>
        <v>1.4818876294885521</v>
      </c>
      <c r="Z283" s="24">
        <f t="shared" si="277"/>
        <v>1.3826035777033632</v>
      </c>
      <c r="AA283" s="24">
        <f t="shared" si="277"/>
        <v>1.3698001060853648</v>
      </c>
      <c r="AB283" s="24">
        <f t="shared" si="277"/>
        <v>1.4423318123033837</v>
      </c>
      <c r="AC283" s="24">
        <f t="shared" si="277"/>
        <v>1.5747945681559472</v>
      </c>
      <c r="AD283" s="24">
        <f t="shared" si="277"/>
        <v>1.7429762151809132</v>
      </c>
      <c r="AE283" s="24">
        <f t="shared" si="277"/>
        <v>2.8543684987055205</v>
      </c>
      <c r="AF283" s="24">
        <f t="shared" si="277"/>
        <v>4.1196834418570383</v>
      </c>
      <c r="AG283" s="24">
        <f t="shared" si="277"/>
        <v>4.6204228785980552</v>
      </c>
      <c r="AH283" s="25">
        <f t="shared" si="277"/>
        <v>4.8664350562050132</v>
      </c>
    </row>
    <row r="284" spans="1:34" x14ac:dyDescent="0.55000000000000004">
      <c r="A284" s="8">
        <v>35</v>
      </c>
      <c r="B284" s="5" t="s">
        <v>2</v>
      </c>
      <c r="C284">
        <v>177.3725</v>
      </c>
      <c r="D284">
        <v>203.37909999999999</v>
      </c>
      <c r="E284">
        <v>234.55680000000001</v>
      </c>
      <c r="F284">
        <v>272.90660000000003</v>
      </c>
      <c r="G284">
        <v>321.02339999999998</v>
      </c>
      <c r="H284" s="1">
        <v>382.39409999999998</v>
      </c>
      <c r="I284">
        <v>107.0498</v>
      </c>
      <c r="J284">
        <v>112.7697</v>
      </c>
      <c r="K284">
        <v>118.9465</v>
      </c>
      <c r="L284">
        <v>125.76949999999999</v>
      </c>
      <c r="M284">
        <v>133.20259999999999</v>
      </c>
      <c r="N284">
        <v>137.2251</v>
      </c>
      <c r="O284" s="1">
        <v>145.79599999999999</v>
      </c>
      <c r="P284">
        <v>115.6644</v>
      </c>
      <c r="Q284">
        <v>117.2086</v>
      </c>
      <c r="R284">
        <v>118.9996</v>
      </c>
      <c r="S284">
        <v>121.09520000000001</v>
      </c>
      <c r="T284">
        <v>123.4986</v>
      </c>
      <c r="U284">
        <v>126.2085</v>
      </c>
      <c r="V284">
        <v>127.717</v>
      </c>
      <c r="W284" s="1">
        <v>130.86879999999999</v>
      </c>
      <c r="X284">
        <v>278.81200000000001</v>
      </c>
      <c r="Y284">
        <v>268.00360000000001</v>
      </c>
      <c r="Z284">
        <v>260.13409999999999</v>
      </c>
      <c r="AA284">
        <v>254.6233</v>
      </c>
      <c r="AB284">
        <v>251.18260000000001</v>
      </c>
      <c r="AC284">
        <v>249.50970000000001</v>
      </c>
      <c r="AD284">
        <v>249.4734</v>
      </c>
      <c r="AE284">
        <v>267.8365</v>
      </c>
      <c r="AF284">
        <v>310.7903</v>
      </c>
      <c r="AG284">
        <v>334.14670000000001</v>
      </c>
      <c r="AH284" s="1">
        <v>347.21510000000001</v>
      </c>
    </row>
    <row r="285" spans="1:34" x14ac:dyDescent="0.55000000000000004">
      <c r="A285" s="9">
        <v>35</v>
      </c>
      <c r="B285" t="s">
        <v>3</v>
      </c>
      <c r="C285">
        <v>27.601469999999999</v>
      </c>
      <c r="D285">
        <v>100.6056</v>
      </c>
      <c r="E285">
        <v>178.47579999999999</v>
      </c>
      <c r="F285">
        <v>263.2885</v>
      </c>
      <c r="G285">
        <v>357.8082</v>
      </c>
      <c r="H285" s="1">
        <v>462.96620000000001</v>
      </c>
      <c r="I285">
        <v>-15.066470000000001</v>
      </c>
      <c r="J285">
        <v>8.5769549999999999</v>
      </c>
      <c r="K285">
        <v>32.448410000000003</v>
      </c>
      <c r="L285">
        <v>57.01144</v>
      </c>
      <c r="M285">
        <v>81.902649999999994</v>
      </c>
      <c r="N285">
        <v>94.784859999999995</v>
      </c>
      <c r="O285" s="1">
        <v>120.7757</v>
      </c>
      <c r="P285">
        <v>-45.114260000000002</v>
      </c>
      <c r="Q285">
        <v>-23.46285</v>
      </c>
      <c r="R285">
        <v>-1.981204</v>
      </c>
      <c r="S285">
        <v>19.230609999999999</v>
      </c>
      <c r="T285">
        <v>40.206710000000001</v>
      </c>
      <c r="U285">
        <v>61.005040000000001</v>
      </c>
      <c r="V285">
        <v>71.353110000000001</v>
      </c>
      <c r="W285" s="1">
        <v>91.957080000000005</v>
      </c>
      <c r="X285">
        <v>-134.40880000000001</v>
      </c>
      <c r="Y285">
        <v>-84.491529999999997</v>
      </c>
      <c r="Z285">
        <v>-37.281550000000003</v>
      </c>
      <c r="AA285">
        <v>8.1216229999999996</v>
      </c>
      <c r="AB285">
        <v>51.621740000000003</v>
      </c>
      <c r="AC285">
        <v>93.638630000000006</v>
      </c>
      <c r="AD285">
        <v>133.91139999999999</v>
      </c>
      <c r="AE285">
        <v>319.5095</v>
      </c>
      <c r="AF285">
        <v>488.7792</v>
      </c>
      <c r="AG285">
        <v>554.3057</v>
      </c>
      <c r="AH285" s="1">
        <v>586.93389999999999</v>
      </c>
    </row>
    <row r="286" spans="1:34" x14ac:dyDescent="0.55000000000000004">
      <c r="A286" s="34">
        <f>35/180</f>
        <v>0.19444444444444445</v>
      </c>
      <c r="B286" t="s">
        <v>4</v>
      </c>
      <c r="C286" s="19">
        <f t="shared" ref="C286" si="278">SQRT(SUMSQ(C284,C285))</f>
        <v>179.50722799489412</v>
      </c>
      <c r="D286" s="20">
        <f t="shared" ref="D286:AH286" si="279">SQRT(SUMSQ(D284,D285))</f>
        <v>226.90206051988596</v>
      </c>
      <c r="E286" s="20">
        <f t="shared" si="279"/>
        <v>294.73802539183845</v>
      </c>
      <c r="F286" s="20">
        <f t="shared" si="279"/>
        <v>379.20818366144209</v>
      </c>
      <c r="G286" s="20">
        <f t="shared" si="279"/>
        <v>480.71065240412554</v>
      </c>
      <c r="H286" s="21">
        <f t="shared" si="279"/>
        <v>600.46894179237108</v>
      </c>
      <c r="I286" s="20">
        <f t="shared" si="279"/>
        <v>108.104848172045</v>
      </c>
      <c r="J286" s="20">
        <f t="shared" si="279"/>
        <v>113.09539953137805</v>
      </c>
      <c r="K286" s="20">
        <f t="shared" si="279"/>
        <v>123.29302159399818</v>
      </c>
      <c r="L286" s="20">
        <f t="shared" si="279"/>
        <v>138.08791192976884</v>
      </c>
      <c r="M286" s="20">
        <f t="shared" si="279"/>
        <v>156.36808089818874</v>
      </c>
      <c r="N286" s="20">
        <f t="shared" si="279"/>
        <v>166.7779894207554</v>
      </c>
      <c r="O286" s="21">
        <f t="shared" si="279"/>
        <v>189.32311883784823</v>
      </c>
      <c r="P286" s="20">
        <f t="shared" si="279"/>
        <v>124.15131848960606</v>
      </c>
      <c r="Q286" s="20">
        <f t="shared" si="279"/>
        <v>119.53393344185784</v>
      </c>
      <c r="R286" s="20">
        <f t="shared" si="279"/>
        <v>119.01609122068166</v>
      </c>
      <c r="S286" s="20">
        <f t="shared" si="279"/>
        <v>122.61265768268829</v>
      </c>
      <c r="T286" s="20">
        <f t="shared" si="279"/>
        <v>129.87872701479677</v>
      </c>
      <c r="U286" s="20">
        <f t="shared" si="279"/>
        <v>140.17917241035346</v>
      </c>
      <c r="V286" s="20">
        <f t="shared" si="279"/>
        <v>146.29729456033047</v>
      </c>
      <c r="W286" s="21">
        <f t="shared" si="279"/>
        <v>159.94607646193262</v>
      </c>
      <c r="X286" s="20">
        <f t="shared" si="279"/>
        <v>309.51875041980901</v>
      </c>
      <c r="Y286" s="20">
        <f t="shared" si="279"/>
        <v>281.00666941320253</v>
      </c>
      <c r="Z286" s="20">
        <f t="shared" si="279"/>
        <v>262.7920545853936</v>
      </c>
      <c r="AA286" s="20">
        <f t="shared" si="279"/>
        <v>254.75279323894395</v>
      </c>
      <c r="AB286" s="20">
        <f t="shared" si="279"/>
        <v>256.43225729885779</v>
      </c>
      <c r="AC286" s="20">
        <f t="shared" si="279"/>
        <v>266.50193887168422</v>
      </c>
      <c r="AD286" s="20">
        <f t="shared" si="279"/>
        <v>283.14173192505552</v>
      </c>
      <c r="AE286" s="20">
        <f t="shared" si="279"/>
        <v>416.92050959685349</v>
      </c>
      <c r="AF286" s="20">
        <f t="shared" si="279"/>
        <v>579.21992103753644</v>
      </c>
      <c r="AG286" s="20">
        <f t="shared" si="279"/>
        <v>647.23166345086986</v>
      </c>
      <c r="AH286" s="21">
        <f t="shared" si="279"/>
        <v>681.94554668039291</v>
      </c>
    </row>
    <row r="287" spans="1:34" x14ac:dyDescent="0.55000000000000004">
      <c r="A287" s="9">
        <v>19.273700000000002</v>
      </c>
      <c r="B287" t="s">
        <v>5</v>
      </c>
      <c r="C287" s="22">
        <f>(1+SQRT(SUMSQ((C284-$C$2),C285)/(SUMSQ((C284+$C$2),C285))))/(1-SQRT(SUMSQ((C284-$C$2),C285)/(SUMSQ((C284+$C$2),C285))))</f>
        <v>3.6405627820557953</v>
      </c>
      <c r="D287" s="4">
        <f t="shared" ref="D287:AH287" si="280">(1+SQRT(SUMSQ((D284-$C$2),D285)/(SUMSQ((D284+$C$2),D285))))/(1-SQRT(SUMSQ((D284-$C$2),D285)/(SUMSQ((D284+$C$2),D285))))</f>
        <v>5.1131876288172169</v>
      </c>
      <c r="E287" s="4">
        <f t="shared" si="280"/>
        <v>7.4868036562109639</v>
      </c>
      <c r="F287" s="4">
        <f t="shared" si="280"/>
        <v>10.627436244444956</v>
      </c>
      <c r="G287" s="4">
        <f t="shared" si="280"/>
        <v>14.48333550812824</v>
      </c>
      <c r="H287" s="13">
        <f t="shared" si="280"/>
        <v>18.936131897837623</v>
      </c>
      <c r="I287" s="4">
        <f t="shared" si="280"/>
        <v>2.1948704751163679</v>
      </c>
      <c r="J287" s="4">
        <f t="shared" si="280"/>
        <v>2.2716049090540462</v>
      </c>
      <c r="K287" s="4">
        <f t="shared" si="280"/>
        <v>2.5902633848445027</v>
      </c>
      <c r="L287" s="4">
        <f t="shared" si="280"/>
        <v>3.1080660341504007</v>
      </c>
      <c r="M287" s="4">
        <f t="shared" si="280"/>
        <v>3.782219170889332</v>
      </c>
      <c r="N287" s="4">
        <f t="shared" si="280"/>
        <v>4.1789801744035042</v>
      </c>
      <c r="O287" s="13">
        <f t="shared" si="280"/>
        <v>5.0623101926633618</v>
      </c>
      <c r="P287" s="4">
        <f t="shared" si="280"/>
        <v>2.7313906091494138</v>
      </c>
      <c r="Q287" s="4">
        <f t="shared" si="280"/>
        <v>2.4578358593866261</v>
      </c>
      <c r="R287" s="4">
        <f t="shared" si="280"/>
        <v>2.3807930697132527</v>
      </c>
      <c r="S287" s="4">
        <f t="shared" si="280"/>
        <v>2.4950944696873338</v>
      </c>
      <c r="T287" s="4">
        <f t="shared" si="280"/>
        <v>2.7764614334858559</v>
      </c>
      <c r="U287" s="4">
        <f t="shared" si="280"/>
        <v>3.1973360830817761</v>
      </c>
      <c r="V287" s="4">
        <f t="shared" si="280"/>
        <v>3.4535462016887051</v>
      </c>
      <c r="W287" s="13">
        <f t="shared" si="280"/>
        <v>4.0444907221854827</v>
      </c>
      <c r="X287" s="4">
        <f t="shared" si="280"/>
        <v>6.9066925223178623</v>
      </c>
      <c r="Y287" s="4">
        <f t="shared" si="280"/>
        <v>5.9101775058528316</v>
      </c>
      <c r="Z287" s="4">
        <f t="shared" si="280"/>
        <v>5.3135539428494543</v>
      </c>
      <c r="AA287" s="4">
        <f t="shared" si="280"/>
        <v>5.097854615249191</v>
      </c>
      <c r="AB287" s="4">
        <f t="shared" si="280"/>
        <v>5.2442043006212122</v>
      </c>
      <c r="AC287" s="4">
        <f t="shared" si="280"/>
        <v>5.718551389622692</v>
      </c>
      <c r="AD287" s="4">
        <f t="shared" si="280"/>
        <v>6.4730118023008387</v>
      </c>
      <c r="AE287" s="4">
        <f t="shared" si="280"/>
        <v>13.090049903212407</v>
      </c>
      <c r="AF287" s="4">
        <f t="shared" si="280"/>
        <v>21.704651897169175</v>
      </c>
      <c r="AG287" s="4">
        <f t="shared" si="280"/>
        <v>25.183274074101195</v>
      </c>
      <c r="AH287" s="13">
        <f t="shared" si="280"/>
        <v>26.894234095578405</v>
      </c>
    </row>
    <row r="288" spans="1:34" x14ac:dyDescent="0.55000000000000004">
      <c r="A288" s="9">
        <f t="shared" ref="A288:A291" si="281">A287</f>
        <v>19.273700000000002</v>
      </c>
      <c r="B288" t="s">
        <v>6</v>
      </c>
      <c r="C288" s="22">
        <f>(1+SQRT(SUMSQ((C284-$D$2),C285)/(SUMSQ((C284+$D$2),C285))))/(1-SQRT(SUMSQ((C284-$D$2),C285)/(SUMSQ((C284+$D$2),C285))))</f>
        <v>1.8357148078537004</v>
      </c>
      <c r="D288" s="4">
        <f t="shared" ref="D288:AH288" si="282">(1+SQRT(SUMSQ((D284-$D$2),D285)/(SUMSQ((D284+$D$2),D285))))/(1-SQRT(SUMSQ((D284-$D$2),D285)/(SUMSQ((D284+$D$2),D285))))</f>
        <v>2.6450907691495313</v>
      </c>
      <c r="E288" s="4">
        <f t="shared" si="282"/>
        <v>3.8716501789837654</v>
      </c>
      <c r="F288" s="4">
        <f t="shared" si="282"/>
        <v>5.4521723234662485</v>
      </c>
      <c r="G288" s="4">
        <f t="shared" si="282"/>
        <v>7.3742102760855479</v>
      </c>
      <c r="H288" s="13">
        <f t="shared" si="282"/>
        <v>9.5862875609619955</v>
      </c>
      <c r="I288" s="4">
        <f t="shared" si="282"/>
        <v>1.174214351041565</v>
      </c>
      <c r="J288" s="4">
        <f t="shared" si="282"/>
        <v>1.1557277100293886</v>
      </c>
      <c r="K288" s="4">
        <f t="shared" si="282"/>
        <v>1.4089488682111209</v>
      </c>
      <c r="L288" s="4">
        <f t="shared" si="282"/>
        <v>1.7347976557827141</v>
      </c>
      <c r="M288" s="4">
        <f t="shared" si="282"/>
        <v>2.1131268144295223</v>
      </c>
      <c r="N288" s="4">
        <f t="shared" si="282"/>
        <v>2.3257069614801713</v>
      </c>
      <c r="O288" s="13">
        <f t="shared" si="282"/>
        <v>2.7853159383099002</v>
      </c>
      <c r="P288" s="4">
        <f t="shared" si="282"/>
        <v>1.5534524918564561</v>
      </c>
      <c r="Q288" s="4">
        <f t="shared" si="282"/>
        <v>1.3072960243466509</v>
      </c>
      <c r="R288" s="4">
        <f t="shared" si="282"/>
        <v>1.1911160457156318</v>
      </c>
      <c r="S288" s="4">
        <f t="shared" si="282"/>
        <v>1.2952156959490699</v>
      </c>
      <c r="T288" s="4">
        <f t="shared" si="282"/>
        <v>1.5159642101584609</v>
      </c>
      <c r="U288" s="4">
        <f t="shared" si="282"/>
        <v>1.7909355993604525</v>
      </c>
      <c r="V288" s="4">
        <f t="shared" si="282"/>
        <v>1.944522626159259</v>
      </c>
      <c r="W288" s="13">
        <f t="shared" si="282"/>
        <v>2.2804542452460872</v>
      </c>
      <c r="X288" s="4">
        <f t="shared" si="282"/>
        <v>3.5098236802893066</v>
      </c>
      <c r="Y288" s="4">
        <f t="shared" si="282"/>
        <v>2.9844674091030621</v>
      </c>
      <c r="Z288" s="4">
        <f t="shared" si="282"/>
        <v>2.6637828035276021</v>
      </c>
      <c r="AA288" s="4">
        <f t="shared" si="282"/>
        <v>2.5492952910068585</v>
      </c>
      <c r="AB288" s="4">
        <f t="shared" si="282"/>
        <v>2.6367830497872657</v>
      </c>
      <c r="AC288" s="4">
        <f t="shared" si="282"/>
        <v>2.9028056405700027</v>
      </c>
      <c r="AD288" s="4">
        <f t="shared" si="282"/>
        <v>3.3124957728505628</v>
      </c>
      <c r="AE288" s="4">
        <f t="shared" si="282"/>
        <v>6.7143078030970376</v>
      </c>
      <c r="AF288" s="4">
        <f t="shared" si="282"/>
        <v>11.025987936897236</v>
      </c>
      <c r="AG288" s="4">
        <f t="shared" si="282"/>
        <v>12.757558897044113</v>
      </c>
      <c r="AH288" s="13">
        <f t="shared" si="282"/>
        <v>13.608227869975321</v>
      </c>
    </row>
    <row r="289" spans="1:34" x14ac:dyDescent="0.55000000000000004">
      <c r="A289" s="9">
        <f t="shared" si="281"/>
        <v>19.273700000000002</v>
      </c>
      <c r="B289" t="s">
        <v>7</v>
      </c>
      <c r="C289" s="22">
        <f>(1+SQRT(SUMSQ((C284-$E$2),C285)/(SUMSQ((C284+$E$2),C285))))/(1-SQRT(SUMSQ((C284-$E$2),C285)/(SUMSQ((C284+$E$2),C285))))</f>
        <v>1.2684018676454063</v>
      </c>
      <c r="D289" s="4">
        <f t="shared" ref="D289:AH289" si="283">(1+SQRT(SUMSQ((D284-$E$2),D285)/(SUMSQ((D284+$E$2),D285))))/(1-SQRT(SUMSQ((D284-$E$2),D285)/(SUMSQ((D284+$E$2),D285))))</f>
        <v>1.898424288619309</v>
      </c>
      <c r="E289" s="4">
        <f t="shared" si="283"/>
        <v>2.7441619814034897</v>
      </c>
      <c r="F289" s="4">
        <f t="shared" si="283"/>
        <v>3.7991983202314787</v>
      </c>
      <c r="G289" s="4">
        <f t="shared" si="283"/>
        <v>5.0688483499424075</v>
      </c>
      <c r="H289" s="13">
        <f t="shared" si="283"/>
        <v>6.5250724081250784</v>
      </c>
      <c r="I289" s="4">
        <f t="shared" si="283"/>
        <v>1.4294484386957511</v>
      </c>
      <c r="J289" s="4">
        <f t="shared" si="283"/>
        <v>1.3400514741032632</v>
      </c>
      <c r="K289" s="4">
        <f t="shared" si="283"/>
        <v>1.3974934440070612</v>
      </c>
      <c r="L289" s="4">
        <f t="shared" si="283"/>
        <v>1.5640407527119122</v>
      </c>
      <c r="M289" s="4">
        <f t="shared" si="283"/>
        <v>1.7917344457719793</v>
      </c>
      <c r="N289" s="4">
        <f t="shared" si="283"/>
        <v>1.9248858979981265</v>
      </c>
      <c r="O289" s="13">
        <f t="shared" si="283"/>
        <v>2.2166769194554945</v>
      </c>
      <c r="P289" s="4">
        <f t="shared" si="283"/>
        <v>1.5329062006166643</v>
      </c>
      <c r="Q289" s="4">
        <f t="shared" si="283"/>
        <v>1.3538235334630981</v>
      </c>
      <c r="R289" s="4">
        <f t="shared" si="283"/>
        <v>1.2611012802736523</v>
      </c>
      <c r="S289" s="4">
        <f t="shared" si="283"/>
        <v>1.2929017260078783</v>
      </c>
      <c r="T289" s="4">
        <f t="shared" si="283"/>
        <v>1.4218882677951699</v>
      </c>
      <c r="U289" s="4">
        <f t="shared" si="283"/>
        <v>1.602434600453517</v>
      </c>
      <c r="V289" s="4">
        <f t="shared" si="283"/>
        <v>1.7052526916025328</v>
      </c>
      <c r="W289" s="13">
        <f t="shared" si="283"/>
        <v>1.9317458696255443</v>
      </c>
      <c r="X289" s="4">
        <f t="shared" si="283"/>
        <v>2.414558273870282</v>
      </c>
      <c r="Y289" s="4">
        <f t="shared" si="283"/>
        <v>2.0317873076140431</v>
      </c>
      <c r="Z289" s="4">
        <f t="shared" si="283"/>
        <v>1.7868199850383615</v>
      </c>
      <c r="AA289" s="4">
        <f t="shared" si="283"/>
        <v>1.7001314075023681</v>
      </c>
      <c r="AB289" s="4">
        <f t="shared" si="283"/>
        <v>1.7809566994753896</v>
      </c>
      <c r="AC289" s="4">
        <f t="shared" si="283"/>
        <v>1.9984729163472363</v>
      </c>
      <c r="AD289" s="4">
        <f t="shared" si="283"/>
        <v>2.3108923055332373</v>
      </c>
      <c r="AE289" s="4">
        <f t="shared" si="283"/>
        <v>4.6726179559607965</v>
      </c>
      <c r="AF289" s="4">
        <f t="shared" si="283"/>
        <v>7.5467480703741252</v>
      </c>
      <c r="AG289" s="4">
        <f t="shared" si="283"/>
        <v>8.6916341629643199</v>
      </c>
      <c r="AH289" s="13">
        <f t="shared" si="283"/>
        <v>9.2530746198276788</v>
      </c>
    </row>
    <row r="290" spans="1:34" x14ac:dyDescent="0.55000000000000004">
      <c r="A290" s="9">
        <f t="shared" si="281"/>
        <v>19.273700000000002</v>
      </c>
      <c r="B290" t="s">
        <v>8</v>
      </c>
      <c r="C290" s="22">
        <f>(1+SQRT(SUMSQ((C284-$F$2),C285)/(SUMSQ((C284+$F$2),C285))))/(1-SQRT(SUMSQ((C284-$F$2),C285)/(SUMSQ((C284+$F$2),C285))))</f>
        <v>1.2082990830873039</v>
      </c>
      <c r="D290" s="4">
        <f t="shared" ref="D290:AH290" si="284">(1+SQRT(SUMSQ((D284-$F$2),D285)/(SUMSQ((D284+$F$2),D285))))/(1-SQRT(SUMSQ((D284-$F$2),D285)/(SUMSQ((D284+$F$2),D285))))</f>
        <v>1.6389770586688828</v>
      </c>
      <c r="E290" s="4">
        <f t="shared" si="284"/>
        <v>2.2624801003626258</v>
      </c>
      <c r="F290" s="4">
        <f t="shared" si="284"/>
        <v>3.038299887482399</v>
      </c>
      <c r="G290" s="4">
        <f t="shared" si="284"/>
        <v>3.9702941605249951</v>
      </c>
      <c r="H290" s="13">
        <f t="shared" si="284"/>
        <v>5.0391197225356503</v>
      </c>
      <c r="I290" s="4">
        <f t="shared" si="284"/>
        <v>1.8831021827643299</v>
      </c>
      <c r="J290" s="4">
        <f t="shared" si="284"/>
        <v>1.7783020902018121</v>
      </c>
      <c r="K290" s="4">
        <f t="shared" si="284"/>
        <v>1.7485019060133955</v>
      </c>
      <c r="L290" s="4">
        <f t="shared" si="284"/>
        <v>1.7894412040967866</v>
      </c>
      <c r="M290" s="4">
        <f t="shared" si="284"/>
        <v>1.8902544205092284</v>
      </c>
      <c r="N290" s="4">
        <f t="shared" si="284"/>
        <v>1.9609897987276699</v>
      </c>
      <c r="O290" s="13">
        <f t="shared" si="284"/>
        <v>2.1319518927627574</v>
      </c>
      <c r="P290" s="4">
        <f t="shared" si="284"/>
        <v>1.8569188602073827</v>
      </c>
      <c r="Q290" s="4">
        <f t="shared" si="284"/>
        <v>1.7417518216349981</v>
      </c>
      <c r="R290" s="4">
        <f t="shared" si="284"/>
        <v>1.6809332056793256</v>
      </c>
      <c r="S290" s="4">
        <f t="shared" si="284"/>
        <v>1.6755031308260224</v>
      </c>
      <c r="T290" s="4">
        <f t="shared" si="284"/>
        <v>1.72150770122218</v>
      </c>
      <c r="U290" s="4">
        <f t="shared" si="284"/>
        <v>1.8109710245130604</v>
      </c>
      <c r="V290" s="4">
        <f t="shared" si="284"/>
        <v>1.8687478394668564</v>
      </c>
      <c r="W290" s="13">
        <f t="shared" si="284"/>
        <v>2.007547594683337</v>
      </c>
      <c r="X290" s="4">
        <f t="shared" si="284"/>
        <v>1.9124865834738094</v>
      </c>
      <c r="Y290" s="4">
        <f t="shared" si="284"/>
        <v>1.5908780749856668</v>
      </c>
      <c r="Z290" s="4">
        <f t="shared" si="284"/>
        <v>1.3620123086086473</v>
      </c>
      <c r="AA290" s="4">
        <f t="shared" si="284"/>
        <v>1.2764838070530204</v>
      </c>
      <c r="AB290" s="4">
        <f t="shared" si="284"/>
        <v>1.381165414357344</v>
      </c>
      <c r="AC290" s="4">
        <f t="shared" si="284"/>
        <v>1.599719358123223</v>
      </c>
      <c r="AD290" s="4">
        <f t="shared" si="284"/>
        <v>1.8751741934764021</v>
      </c>
      <c r="AE290" s="4">
        <f t="shared" si="284"/>
        <v>3.7230693119103946</v>
      </c>
      <c r="AF290" s="4">
        <f t="shared" si="284"/>
        <v>5.8706428272357858</v>
      </c>
      <c r="AG290" s="4">
        <f t="shared" si="284"/>
        <v>6.7180232160503559</v>
      </c>
      <c r="AH290" s="13">
        <f t="shared" si="284"/>
        <v>7.1326652263848684</v>
      </c>
    </row>
    <row r="291" spans="1:34" x14ac:dyDescent="0.55000000000000004">
      <c r="A291" s="9">
        <f t="shared" si="281"/>
        <v>19.273700000000002</v>
      </c>
      <c r="B291" t="s">
        <v>9</v>
      </c>
      <c r="C291" s="23">
        <f>(1+SQRT(SUMSQ((C284-$G$2),C285)/(SUMSQ((C284+$G$2),C285))))/(1-SQRT(SUMSQ((C284-$G$2),C285)/(SUMSQ((C284+$G$2),C285))))</f>
        <v>1.7132175604292725</v>
      </c>
      <c r="D291" s="24">
        <f t="shared" ref="D291:AH291" si="285">(1+SQRT(SUMSQ((D284-$G$2),D285)/(SUMSQ((D284+$G$2),D285))))/(1-SQRT(SUMSQ((D284-$G$2),D285)/(SUMSQ((D284+$G$2),D285))))</f>
        <v>1.7462368151988719</v>
      </c>
      <c r="E291" s="24">
        <f t="shared" si="285"/>
        <v>2.0180023381442673</v>
      </c>
      <c r="F291" s="24">
        <f t="shared" si="285"/>
        <v>2.447000112835271</v>
      </c>
      <c r="G291" s="24">
        <f t="shared" si="285"/>
        <v>3.0006930525382609</v>
      </c>
      <c r="H291" s="25">
        <f t="shared" si="285"/>
        <v>3.6538802491669049</v>
      </c>
      <c r="I291" s="24">
        <f t="shared" si="285"/>
        <v>2.8105302429263621</v>
      </c>
      <c r="J291" s="24">
        <f t="shared" si="285"/>
        <v>2.6628209475192524</v>
      </c>
      <c r="K291" s="24">
        <f t="shared" si="285"/>
        <v>2.5570632584962723</v>
      </c>
      <c r="L291" s="24">
        <f t="shared" si="285"/>
        <v>2.488909798216056</v>
      </c>
      <c r="M291" s="24">
        <f t="shared" si="285"/>
        <v>2.457098571837514</v>
      </c>
      <c r="N291" s="24">
        <f t="shared" si="285"/>
        <v>2.4544105291191318</v>
      </c>
      <c r="O291" s="25">
        <f t="shared" si="285"/>
        <v>2.4727446128598398</v>
      </c>
      <c r="P291" s="24">
        <f t="shared" si="285"/>
        <v>2.6622987500607107</v>
      </c>
      <c r="Q291" s="24">
        <f t="shared" si="285"/>
        <v>2.5779916237791243</v>
      </c>
      <c r="R291" s="24">
        <f t="shared" si="285"/>
        <v>2.5211473552217973</v>
      </c>
      <c r="S291" s="24">
        <f t="shared" si="285"/>
        <v>2.4895393970455517</v>
      </c>
      <c r="T291" s="24">
        <f t="shared" si="285"/>
        <v>2.4814882260465945</v>
      </c>
      <c r="U291" s="24">
        <f t="shared" si="285"/>
        <v>2.4952444047394966</v>
      </c>
      <c r="V291" s="24">
        <f t="shared" si="285"/>
        <v>2.5089766767724724</v>
      </c>
      <c r="W291" s="25">
        <f t="shared" si="285"/>
        <v>2.5521604074383037</v>
      </c>
      <c r="X291" s="24">
        <f t="shared" si="285"/>
        <v>1.5939986368924</v>
      </c>
      <c r="Y291" s="24">
        <f t="shared" si="285"/>
        <v>1.3734071760286806</v>
      </c>
      <c r="Z291" s="24">
        <f t="shared" si="285"/>
        <v>1.2154025928556216</v>
      </c>
      <c r="AA291" s="24">
        <f t="shared" si="285"/>
        <v>1.18127858959159</v>
      </c>
      <c r="AB291" s="24">
        <f t="shared" si="285"/>
        <v>1.2944751555866194</v>
      </c>
      <c r="AC291" s="24">
        <f t="shared" si="285"/>
        <v>1.4717180745759131</v>
      </c>
      <c r="AD291" s="24">
        <f t="shared" si="285"/>
        <v>1.6776355228012199</v>
      </c>
      <c r="AE291" s="24">
        <f t="shared" si="285"/>
        <v>2.943667876118111</v>
      </c>
      <c r="AF291" s="24">
        <f t="shared" si="285"/>
        <v>4.3327904085387061</v>
      </c>
      <c r="AG291" s="24">
        <f t="shared" si="285"/>
        <v>4.8714217236522668</v>
      </c>
      <c r="AH291" s="25">
        <f t="shared" si="285"/>
        <v>5.1337991768018281</v>
      </c>
    </row>
    <row r="292" spans="1:34" x14ac:dyDescent="0.55000000000000004">
      <c r="A292" s="8">
        <v>36</v>
      </c>
      <c r="B292" s="5" t="s">
        <v>2</v>
      </c>
      <c r="C292">
        <v>169.0155</v>
      </c>
      <c r="D292">
        <v>192.89680000000001</v>
      </c>
      <c r="E292">
        <v>221.32689999999999</v>
      </c>
      <c r="F292">
        <v>256.0204</v>
      </c>
      <c r="G292">
        <v>299.15499999999997</v>
      </c>
      <c r="H292" s="1">
        <v>353.6232</v>
      </c>
      <c r="I292">
        <v>104.8733</v>
      </c>
      <c r="J292">
        <v>110.2439</v>
      </c>
      <c r="K292">
        <v>116.0301</v>
      </c>
      <c r="L292">
        <v>122.40649999999999</v>
      </c>
      <c r="M292">
        <v>129.33340000000001</v>
      </c>
      <c r="N292">
        <v>133.07149999999999</v>
      </c>
      <c r="O292" s="1">
        <v>141.0188</v>
      </c>
      <c r="P292">
        <v>119.9076</v>
      </c>
      <c r="Q292">
        <v>121.246</v>
      </c>
      <c r="R292">
        <v>122.84829999999999</v>
      </c>
      <c r="S292">
        <v>124.7771</v>
      </c>
      <c r="T292">
        <v>127.0274</v>
      </c>
      <c r="U292">
        <v>129.5959</v>
      </c>
      <c r="V292">
        <v>131.03980000000001</v>
      </c>
      <c r="W292" s="1">
        <v>134.06180000000001</v>
      </c>
      <c r="X292">
        <v>336.30970000000002</v>
      </c>
      <c r="Y292">
        <v>320.94220000000001</v>
      </c>
      <c r="Z292">
        <v>309.81540000000001</v>
      </c>
      <c r="AA292">
        <v>302.05900000000003</v>
      </c>
      <c r="AB292">
        <v>297.23099999999999</v>
      </c>
      <c r="AC292">
        <v>294.89</v>
      </c>
      <c r="AD292">
        <v>294.80919999999998</v>
      </c>
      <c r="AE292">
        <v>319.99110000000002</v>
      </c>
      <c r="AF292">
        <v>379.20760000000001</v>
      </c>
      <c r="AG292">
        <v>411.6651</v>
      </c>
      <c r="AH292" s="1">
        <v>429.91390000000001</v>
      </c>
    </row>
    <row r="293" spans="1:34" x14ac:dyDescent="0.55000000000000004">
      <c r="A293" s="9">
        <v>36</v>
      </c>
      <c r="B293" t="s">
        <v>3</v>
      </c>
      <c r="C293">
        <v>27.215409999999999</v>
      </c>
      <c r="D293">
        <v>96.90898</v>
      </c>
      <c r="E293">
        <v>170.9674</v>
      </c>
      <c r="F293">
        <v>251.30719999999999</v>
      </c>
      <c r="G293">
        <v>340.47239999999999</v>
      </c>
      <c r="H293" s="1">
        <v>439.28750000000002</v>
      </c>
      <c r="I293">
        <v>-14.311719999999999</v>
      </c>
      <c r="J293">
        <v>8.8779489999999992</v>
      </c>
      <c r="K293">
        <v>32.243079999999999</v>
      </c>
      <c r="L293">
        <v>56.233359999999998</v>
      </c>
      <c r="M293">
        <v>80.490359999999995</v>
      </c>
      <c r="N293">
        <v>93.021600000000007</v>
      </c>
      <c r="O293" s="1">
        <v>118.2604</v>
      </c>
      <c r="P293">
        <v>-46.119059999999998</v>
      </c>
      <c r="Q293">
        <v>-23.712579999999999</v>
      </c>
      <c r="R293">
        <v>-1.5321830000000001</v>
      </c>
      <c r="S293">
        <v>20.32075</v>
      </c>
      <c r="T293">
        <v>41.88308</v>
      </c>
      <c r="U293">
        <v>63.215800000000002</v>
      </c>
      <c r="V293">
        <v>73.813900000000004</v>
      </c>
      <c r="W293" s="1">
        <v>94.879249999999999</v>
      </c>
      <c r="X293">
        <v>-154.55350000000001</v>
      </c>
      <c r="Y293">
        <v>-96.245379999999997</v>
      </c>
      <c r="Z293">
        <v>-41.197780000000002</v>
      </c>
      <c r="AA293">
        <v>11.626239999999999</v>
      </c>
      <c r="AB293">
        <v>62.117989999999999</v>
      </c>
      <c r="AC293">
        <v>110.7753</v>
      </c>
      <c r="AD293">
        <v>157.30719999999999</v>
      </c>
      <c r="AE293">
        <v>370.63150000000002</v>
      </c>
      <c r="AF293">
        <v>564.16830000000004</v>
      </c>
      <c r="AG293">
        <v>638.93539999999996</v>
      </c>
      <c r="AH293" s="1">
        <v>676.13130000000001</v>
      </c>
    </row>
    <row r="294" spans="1:34" x14ac:dyDescent="0.55000000000000004">
      <c r="A294" s="34">
        <f>36/180</f>
        <v>0.2</v>
      </c>
      <c r="B294" t="s">
        <v>4</v>
      </c>
      <c r="C294" s="19">
        <f t="shared" ref="C294" si="286">SQRT(SUMSQ(C292,C293))</f>
        <v>171.19263354980581</v>
      </c>
      <c r="D294" s="20">
        <f t="shared" ref="D294:AH294" si="287">SQRT(SUMSQ(D292,D293))</f>
        <v>215.87154943363984</v>
      </c>
      <c r="E294" s="20">
        <f t="shared" si="287"/>
        <v>279.67024962689538</v>
      </c>
      <c r="F294" s="20">
        <f t="shared" si="287"/>
        <v>358.75026688213069</v>
      </c>
      <c r="G294" s="20">
        <f t="shared" si="287"/>
        <v>453.22750268133552</v>
      </c>
      <c r="H294" s="21">
        <f t="shared" si="287"/>
        <v>563.93516935414664</v>
      </c>
      <c r="I294" s="20">
        <f t="shared" si="287"/>
        <v>105.84533235928923</v>
      </c>
      <c r="J294" s="20">
        <f t="shared" si="287"/>
        <v>110.60079324153421</v>
      </c>
      <c r="K294" s="20">
        <f t="shared" si="287"/>
        <v>120.42674251965964</v>
      </c>
      <c r="L294" s="20">
        <f t="shared" si="287"/>
        <v>134.70538971822768</v>
      </c>
      <c r="M294" s="20">
        <f t="shared" si="287"/>
        <v>152.33458703948227</v>
      </c>
      <c r="N294" s="20">
        <f t="shared" si="287"/>
        <v>162.36083942505962</v>
      </c>
      <c r="O294" s="21">
        <f t="shared" si="287"/>
        <v>184.04299541574517</v>
      </c>
      <c r="P294" s="20">
        <f t="shared" si="287"/>
        <v>128.47100930966332</v>
      </c>
      <c r="Q294" s="20">
        <f t="shared" si="287"/>
        <v>123.54302475759771</v>
      </c>
      <c r="R294" s="20">
        <f t="shared" si="287"/>
        <v>122.8578544401435</v>
      </c>
      <c r="S294" s="20">
        <f t="shared" si="287"/>
        <v>126.42095382084609</v>
      </c>
      <c r="T294" s="20">
        <f t="shared" si="287"/>
        <v>133.75407560536763</v>
      </c>
      <c r="U294" s="20">
        <f t="shared" si="287"/>
        <v>144.19200625017325</v>
      </c>
      <c r="V294" s="20">
        <f t="shared" si="287"/>
        <v>150.39920550737628</v>
      </c>
      <c r="W294" s="21">
        <f t="shared" si="287"/>
        <v>164.23957592432618</v>
      </c>
      <c r="X294" s="20">
        <f t="shared" si="287"/>
        <v>370.12295075601565</v>
      </c>
      <c r="Y294" s="20">
        <f t="shared" si="287"/>
        <v>335.062783537928</v>
      </c>
      <c r="Z294" s="20">
        <f t="shared" si="287"/>
        <v>312.54253975113278</v>
      </c>
      <c r="AA294" s="20">
        <f t="shared" si="287"/>
        <v>302.28266397122019</v>
      </c>
      <c r="AB294" s="20">
        <f t="shared" si="287"/>
        <v>303.65261738150735</v>
      </c>
      <c r="AC294" s="20">
        <f t="shared" si="287"/>
        <v>315.00996681071854</v>
      </c>
      <c r="AD294" s="20">
        <f t="shared" si="287"/>
        <v>334.15268901578509</v>
      </c>
      <c r="AE294" s="20">
        <f t="shared" si="287"/>
        <v>489.65499371645342</v>
      </c>
      <c r="AF294" s="20">
        <f t="shared" si="287"/>
        <v>679.76780934569854</v>
      </c>
      <c r="AG294" s="20">
        <f t="shared" si="287"/>
        <v>760.07012829815255</v>
      </c>
      <c r="AH294" s="21">
        <f t="shared" si="287"/>
        <v>801.23622999269071</v>
      </c>
    </row>
    <row r="295" spans="1:34" x14ac:dyDescent="0.55000000000000004">
      <c r="A295" s="9">
        <v>19.8324</v>
      </c>
      <c r="B295" t="s">
        <v>5</v>
      </c>
      <c r="C295" s="22">
        <f>(1+SQRT(SUMSQ((C292-$C$2),C293)/(SUMSQ((C292+$C$2),C293))))/(1-SQRT(SUMSQ((C292-$C$2),C293)/(SUMSQ((C292+$C$2),C293))))</f>
        <v>3.4761091165206857</v>
      </c>
      <c r="D295" s="4">
        <f t="shared" ref="D295:AH295" si="288">(1+SQRT(SUMSQ((D292-$C$2),D293)/(SUMSQ((D292+$C$2),D293))))/(1-SQRT(SUMSQ((D292-$C$2),D293)/(SUMSQ((D292+$C$2),D293))))</f>
        <v>4.8862016041199858</v>
      </c>
      <c r="E295" s="4">
        <f t="shared" si="288"/>
        <v>7.1539945826995943</v>
      </c>
      <c r="F295" s="4">
        <f t="shared" si="288"/>
        <v>10.150805942468535</v>
      </c>
      <c r="G295" s="4">
        <f t="shared" si="288"/>
        <v>13.82784556046041</v>
      </c>
      <c r="H295" s="13">
        <f t="shared" si="288"/>
        <v>18.072600131953621</v>
      </c>
      <c r="I295" s="4">
        <f t="shared" si="288"/>
        <v>2.1476730312024501</v>
      </c>
      <c r="J295" s="4">
        <f t="shared" si="288"/>
        <v>2.2228421757287382</v>
      </c>
      <c r="K295" s="4">
        <f t="shared" si="288"/>
        <v>2.5364743109105734</v>
      </c>
      <c r="L295" s="4">
        <f t="shared" si="288"/>
        <v>3.0448522849373769</v>
      </c>
      <c r="M295" s="4">
        <f t="shared" si="288"/>
        <v>3.7052375146227847</v>
      </c>
      <c r="N295" s="4">
        <f t="shared" si="288"/>
        <v>4.0933773901088699</v>
      </c>
      <c r="O295" s="13">
        <f t="shared" si="288"/>
        <v>4.9566886092876237</v>
      </c>
      <c r="P295" s="4">
        <f t="shared" si="288"/>
        <v>2.814619755956481</v>
      </c>
      <c r="Q295" s="4">
        <f t="shared" si="288"/>
        <v>2.5356853870712581</v>
      </c>
      <c r="R295" s="4">
        <f t="shared" si="288"/>
        <v>2.4574240573112078</v>
      </c>
      <c r="S295" s="4">
        <f t="shared" si="288"/>
        <v>2.5739333992734288</v>
      </c>
      <c r="T295" s="4">
        <f t="shared" si="288"/>
        <v>2.8608028198102144</v>
      </c>
      <c r="U295" s="4">
        <f t="shared" si="288"/>
        <v>3.2905554198107829</v>
      </c>
      <c r="V295" s="4">
        <f t="shared" si="288"/>
        <v>3.5524410527102521</v>
      </c>
      <c r="W295" s="13">
        <f t="shared" si="288"/>
        <v>4.1565899721662971</v>
      </c>
      <c r="X295" s="4">
        <f t="shared" si="288"/>
        <v>8.1730360039318644</v>
      </c>
      <c r="Y295" s="4">
        <f t="shared" si="288"/>
        <v>7.0092146424682351</v>
      </c>
      <c r="Z295" s="4">
        <f t="shared" si="288"/>
        <v>6.3087501239480979</v>
      </c>
      <c r="AA295" s="4">
        <f t="shared" si="288"/>
        <v>6.0503816153878738</v>
      </c>
      <c r="AB295" s="4">
        <f t="shared" si="288"/>
        <v>6.2114867291135951</v>
      </c>
      <c r="AC295" s="4">
        <f t="shared" si="288"/>
        <v>6.7514932305481503</v>
      </c>
      <c r="AD295" s="4">
        <f t="shared" si="288"/>
        <v>7.613184683150136</v>
      </c>
      <c r="AE295" s="4">
        <f t="shared" si="288"/>
        <v>15.075463985612894</v>
      </c>
      <c r="AF295" s="4">
        <f t="shared" si="288"/>
        <v>24.462019220178007</v>
      </c>
      <c r="AG295" s="4">
        <f t="shared" si="288"/>
        <v>28.152761676764282</v>
      </c>
      <c r="AH295" s="13">
        <f t="shared" si="288"/>
        <v>29.948403092670105</v>
      </c>
    </row>
    <row r="296" spans="1:34" x14ac:dyDescent="0.55000000000000004">
      <c r="A296" s="9">
        <f t="shared" ref="A296:A299" si="289">A295</f>
        <v>19.8324</v>
      </c>
      <c r="B296" t="s">
        <v>6</v>
      </c>
      <c r="C296" s="22">
        <f>(1+SQRT(SUMSQ((C292-$D$2),C293)/(SUMSQ((C292+$D$2),C293))))/(1-SQRT(SUMSQ((C292-$D$2),C293)/(SUMSQ((C292+$D$2),C293))))</f>
        <v>1.7562423157218749</v>
      </c>
      <c r="D296" s="4">
        <f t="shared" ref="D296:AH296" si="290">(1+SQRT(SUMSQ((D292-$D$2),D293)/(SUMSQ((D292+$D$2),D293))))/(1-SQRT(SUMSQ((D292-$D$2),D293)/(SUMSQ((D292+$D$2),D293))))</f>
        <v>2.5406365716185544</v>
      </c>
      <c r="E296" s="4">
        <f t="shared" si="290"/>
        <v>3.7166975234049757</v>
      </c>
      <c r="F296" s="4">
        <f t="shared" si="290"/>
        <v>5.2262642885793085</v>
      </c>
      <c r="G296" s="4">
        <f t="shared" si="290"/>
        <v>7.0591272880317435</v>
      </c>
      <c r="H296" s="13">
        <f t="shared" si="290"/>
        <v>9.1669691036034848</v>
      </c>
      <c r="I296" s="4">
        <f t="shared" si="290"/>
        <v>1.1589315831736551</v>
      </c>
      <c r="J296" s="4">
        <f t="shared" si="290"/>
        <v>1.1377076907369703</v>
      </c>
      <c r="K296" s="4">
        <f t="shared" si="290"/>
        <v>1.394792803376578</v>
      </c>
      <c r="L296" s="4">
        <f t="shared" si="290"/>
        <v>1.7169078343449489</v>
      </c>
      <c r="M296" s="4">
        <f t="shared" si="290"/>
        <v>2.0886906385377935</v>
      </c>
      <c r="N296" s="4">
        <f t="shared" si="290"/>
        <v>2.297115417105708</v>
      </c>
      <c r="O296" s="13">
        <f t="shared" si="290"/>
        <v>2.7470329592555003</v>
      </c>
      <c r="P296" s="4">
        <f t="shared" si="290"/>
        <v>1.5758620938758001</v>
      </c>
      <c r="Q296" s="4">
        <f t="shared" si="290"/>
        <v>1.3339542502959139</v>
      </c>
      <c r="R296" s="4">
        <f t="shared" si="290"/>
        <v>1.2290488934487001</v>
      </c>
      <c r="S296" s="4">
        <f t="shared" si="290"/>
        <v>1.3309516665511287</v>
      </c>
      <c r="T296" s="4">
        <f t="shared" si="290"/>
        <v>1.5507535192350512</v>
      </c>
      <c r="U296" s="4">
        <f t="shared" si="290"/>
        <v>1.8292893923023865</v>
      </c>
      <c r="V296" s="4">
        <f t="shared" si="290"/>
        <v>1.9857177734896163</v>
      </c>
      <c r="W296" s="13">
        <f t="shared" si="290"/>
        <v>2.3285838095719935</v>
      </c>
      <c r="X296" s="4">
        <f t="shared" si="290"/>
        <v>4.1284838399450781</v>
      </c>
      <c r="Y296" s="4">
        <f t="shared" si="290"/>
        <v>3.5260233154165004</v>
      </c>
      <c r="Z296" s="4">
        <f t="shared" si="290"/>
        <v>3.1591709602626605</v>
      </c>
      <c r="AA296" s="4">
        <f t="shared" si="290"/>
        <v>3.0256147399396189</v>
      </c>
      <c r="AB296" s="4">
        <f t="shared" si="290"/>
        <v>3.1178327768577652</v>
      </c>
      <c r="AC296" s="4">
        <f t="shared" si="290"/>
        <v>3.4109641941103699</v>
      </c>
      <c r="AD296" s="4">
        <f t="shared" si="290"/>
        <v>3.8681480648603226</v>
      </c>
      <c r="AE296" s="4">
        <f t="shared" si="290"/>
        <v>7.674986599481918</v>
      </c>
      <c r="AF296" s="4">
        <f t="shared" si="290"/>
        <v>12.368378967169107</v>
      </c>
      <c r="AG296" s="4">
        <f t="shared" si="290"/>
        <v>14.205934899139656</v>
      </c>
      <c r="AH296" s="13">
        <f t="shared" si="290"/>
        <v>15.09912144433242</v>
      </c>
    </row>
    <row r="297" spans="1:34" x14ac:dyDescent="0.55000000000000004">
      <c r="A297" s="9">
        <f t="shared" si="289"/>
        <v>19.8324</v>
      </c>
      <c r="B297" t="s">
        <v>7</v>
      </c>
      <c r="C297" s="22">
        <f>(1+SQRT(SUMSQ((C292-$E$2),C293)/(SUMSQ((C292+$E$2),C293))))/(1-SQRT(SUMSQ((C292-$E$2),C293)/(SUMSQ((C292+$E$2),C293))))</f>
        <v>1.2313828760220316</v>
      </c>
      <c r="D297" s="4">
        <f t="shared" ref="D297:AH297" si="291">(1+SQRT(SUMSQ((D292-$E$2),D293)/(SUMSQ((D292+$E$2),D293))))/(1-SQRT(SUMSQ((D292-$E$2),D293)/(SUMSQ((D292+$E$2),D293))))</f>
        <v>1.8466470878478884</v>
      </c>
      <c r="E297" s="4">
        <f t="shared" si="291"/>
        <v>2.6573747853327228</v>
      </c>
      <c r="F297" s="4">
        <f t="shared" si="291"/>
        <v>3.6643308032108344</v>
      </c>
      <c r="G297" s="4">
        <f t="shared" si="291"/>
        <v>4.8739137105737829</v>
      </c>
      <c r="H297" s="13">
        <f t="shared" si="291"/>
        <v>6.2599475927206223</v>
      </c>
      <c r="I297" s="4">
        <f t="shared" si="291"/>
        <v>1.4553560837781776</v>
      </c>
      <c r="J297" s="4">
        <f t="shared" si="291"/>
        <v>1.3708942370418697</v>
      </c>
      <c r="K297" s="4">
        <f t="shared" si="291"/>
        <v>1.4235803554121385</v>
      </c>
      <c r="L297" s="4">
        <f t="shared" si="291"/>
        <v>1.5813014170725133</v>
      </c>
      <c r="M297" s="4">
        <f t="shared" si="291"/>
        <v>1.8005982459047849</v>
      </c>
      <c r="N297" s="4">
        <f t="shared" si="291"/>
        <v>1.9296232005138561</v>
      </c>
      <c r="O297" s="13">
        <f t="shared" si="291"/>
        <v>2.2131305102290377</v>
      </c>
      <c r="P297" s="4">
        <f t="shared" si="291"/>
        <v>1.5034792660834597</v>
      </c>
      <c r="Q297" s="4">
        <f t="shared" si="291"/>
        <v>1.3171807450145425</v>
      </c>
      <c r="R297" s="4">
        <f t="shared" si="291"/>
        <v>1.221404791593637</v>
      </c>
      <c r="S297" s="4">
        <f t="shared" si="291"/>
        <v>1.2664358589378497</v>
      </c>
      <c r="T297" s="4">
        <f t="shared" si="291"/>
        <v>1.4110872637961118</v>
      </c>
      <c r="U297" s="4">
        <f t="shared" si="291"/>
        <v>1.6032629597986296</v>
      </c>
      <c r="V297" s="4">
        <f t="shared" si="291"/>
        <v>1.7110428976288761</v>
      </c>
      <c r="W297" s="13">
        <f t="shared" si="291"/>
        <v>1.9465645380200813</v>
      </c>
      <c r="X297" s="4">
        <f t="shared" si="291"/>
        <v>2.8050957523860607</v>
      </c>
      <c r="Y297" s="4">
        <f t="shared" si="291"/>
        <v>2.3790729840749814</v>
      </c>
      <c r="Z297" s="4">
        <f t="shared" si="291"/>
        <v>2.112814963081683</v>
      </c>
      <c r="AA297" s="4">
        <f t="shared" si="291"/>
        <v>2.0176839133513593</v>
      </c>
      <c r="AB297" s="4">
        <f t="shared" si="291"/>
        <v>2.0955406608961735</v>
      </c>
      <c r="AC297" s="4">
        <f t="shared" si="291"/>
        <v>2.3212047720497591</v>
      </c>
      <c r="AD297" s="4">
        <f t="shared" si="291"/>
        <v>2.6574864060257011</v>
      </c>
      <c r="AE297" s="4">
        <f t="shared" si="291"/>
        <v>5.2743469694660368</v>
      </c>
      <c r="AF297" s="4">
        <f t="shared" si="291"/>
        <v>8.4001985614422701</v>
      </c>
      <c r="AG297" s="4">
        <f t="shared" si="291"/>
        <v>9.6159884599536767</v>
      </c>
      <c r="AH297" s="13">
        <f t="shared" si="291"/>
        <v>10.206090190715157</v>
      </c>
    </row>
    <row r="298" spans="1:34" x14ac:dyDescent="0.55000000000000004">
      <c r="A298" s="9">
        <f t="shared" si="289"/>
        <v>19.8324</v>
      </c>
      <c r="B298" t="s">
        <v>8</v>
      </c>
      <c r="C298" s="22">
        <f>(1+SQRT(SUMSQ((C292-$F$2),C293)/(SUMSQ((C292+$F$2),C293))))/(1-SQRT(SUMSQ((C292-$F$2),C293)/(SUMSQ((C292+$F$2),C293))))</f>
        <v>1.2508669309408633</v>
      </c>
      <c r="D298" s="4">
        <f t="shared" ref="D298:AH298" si="292">(1+SQRT(SUMSQ((D292-$F$2),D293)/(SUMSQ((D292+$F$2),D293))))/(1-SQRT(SUMSQ((D292-$F$2),D293)/(SUMSQ((D292+$F$2),D293))))</f>
        <v>1.6319874082388772</v>
      </c>
      <c r="E298" s="4">
        <f t="shared" si="292"/>
        <v>2.2201968164344819</v>
      </c>
      <c r="F298" s="4">
        <f t="shared" si="292"/>
        <v>2.9564500961913298</v>
      </c>
      <c r="G298" s="4">
        <f t="shared" si="292"/>
        <v>3.8414906242227658</v>
      </c>
      <c r="H298" s="13">
        <f t="shared" si="292"/>
        <v>4.8562900114183618</v>
      </c>
      <c r="I298" s="4">
        <f t="shared" si="292"/>
        <v>1.9204961995092673</v>
      </c>
      <c r="J298" s="4">
        <f t="shared" si="292"/>
        <v>1.8192879398040493</v>
      </c>
      <c r="K298" s="4">
        <f t="shared" si="292"/>
        <v>1.7899729085397313</v>
      </c>
      <c r="L298" s="4">
        <f t="shared" si="292"/>
        <v>1.8280775010430133</v>
      </c>
      <c r="M298" s="4">
        <f t="shared" si="292"/>
        <v>1.9236881918225381</v>
      </c>
      <c r="N298" s="4">
        <f t="shared" si="292"/>
        <v>1.9912345592016039</v>
      </c>
      <c r="O298" s="13">
        <f t="shared" si="292"/>
        <v>2.1552317856519871</v>
      </c>
      <c r="P298" s="4">
        <f t="shared" si="292"/>
        <v>1.8009043649606666</v>
      </c>
      <c r="Q298" s="4">
        <f t="shared" si="292"/>
        <v>1.6857484846785518</v>
      </c>
      <c r="R298" s="4">
        <f t="shared" si="292"/>
        <v>1.6281775876959972</v>
      </c>
      <c r="S298" s="4">
        <f t="shared" si="292"/>
        <v>1.6296689986991422</v>
      </c>
      <c r="T298" s="4">
        <f t="shared" si="292"/>
        <v>1.6852723597105448</v>
      </c>
      <c r="U298" s="4">
        <f t="shared" si="292"/>
        <v>1.7852838990517503</v>
      </c>
      <c r="V298" s="4">
        <f t="shared" si="292"/>
        <v>1.8483136962304849</v>
      </c>
      <c r="W298" s="13">
        <f t="shared" si="292"/>
        <v>1.9972008931028571</v>
      </c>
      <c r="X298" s="4">
        <f t="shared" si="292"/>
        <v>2.1706851922598602</v>
      </c>
      <c r="Y298" s="4">
        <f t="shared" si="292"/>
        <v>1.8239181108953861</v>
      </c>
      <c r="Z298" s="4">
        <f t="shared" si="292"/>
        <v>1.5950904201848364</v>
      </c>
      <c r="AA298" s="4">
        <f t="shared" si="292"/>
        <v>1.5142709875353477</v>
      </c>
      <c r="AB298" s="4">
        <f t="shared" si="292"/>
        <v>1.5982628916372321</v>
      </c>
      <c r="AC298" s="4">
        <f t="shared" si="292"/>
        <v>1.8074742286389016</v>
      </c>
      <c r="AD298" s="4">
        <f t="shared" si="292"/>
        <v>2.0947559304380206</v>
      </c>
      <c r="AE298" s="4">
        <f t="shared" si="292"/>
        <v>4.1292269498285146</v>
      </c>
      <c r="AF298" s="4">
        <f t="shared" si="292"/>
        <v>6.4655100056239876</v>
      </c>
      <c r="AG298" s="4">
        <f t="shared" si="292"/>
        <v>7.3667935956361825</v>
      </c>
      <c r="AH298" s="13">
        <f t="shared" si="292"/>
        <v>7.8034335867904163</v>
      </c>
    </row>
    <row r="299" spans="1:34" x14ac:dyDescent="0.55000000000000004">
      <c r="A299" s="9">
        <f t="shared" si="289"/>
        <v>19.8324</v>
      </c>
      <c r="B299" t="s">
        <v>9</v>
      </c>
      <c r="C299" s="23">
        <f>(1+SQRT(SUMSQ((C292-$G$2),C293)/(SUMSQ((C292+$G$2),C293))))/(1-SQRT(SUMSQ((C292-$G$2),C293)/(SUMSQ((C292+$G$2),C293))))</f>
        <v>1.7962680556578206</v>
      </c>
      <c r="D299" s="24">
        <f t="shared" ref="D299:AH299" si="293">(1+SQRT(SUMSQ((D292-$G$2),D293)/(SUMSQ((D292+$G$2),D293))))/(1-SQRT(SUMSQ((D292-$G$2),D293)/(SUMSQ((D292+$G$2),D293))))</f>
        <v>1.807155557084029</v>
      </c>
      <c r="E299" s="24">
        <f t="shared" si="293"/>
        <v>2.0442655992754593</v>
      </c>
      <c r="F299" s="24">
        <f t="shared" si="293"/>
        <v>2.4371341935385571</v>
      </c>
      <c r="G299" s="24">
        <f t="shared" si="293"/>
        <v>2.9530266700276155</v>
      </c>
      <c r="H299" s="25">
        <f t="shared" si="293"/>
        <v>3.5656645073031674</v>
      </c>
      <c r="I299" s="24">
        <f t="shared" si="293"/>
        <v>2.8680085610492432</v>
      </c>
      <c r="J299" s="24">
        <f t="shared" si="293"/>
        <v>2.7239937694654865</v>
      </c>
      <c r="K299" s="24">
        <f t="shared" si="293"/>
        <v>2.620573398308498</v>
      </c>
      <c r="L299" s="24">
        <f t="shared" si="293"/>
        <v>2.5533397106696261</v>
      </c>
      <c r="M299" s="24">
        <f t="shared" si="293"/>
        <v>2.521007649054555</v>
      </c>
      <c r="N299" s="24">
        <f t="shared" si="293"/>
        <v>2.5175361317227085</v>
      </c>
      <c r="O299" s="25">
        <f t="shared" si="293"/>
        <v>2.5332756920306196</v>
      </c>
      <c r="P299" s="24">
        <f t="shared" si="293"/>
        <v>2.5719339791079272</v>
      </c>
      <c r="Q299" s="24">
        <f t="shared" si="293"/>
        <v>2.492758279489161</v>
      </c>
      <c r="R299" s="24">
        <f t="shared" si="293"/>
        <v>2.4421127665220892</v>
      </c>
      <c r="S299" s="24">
        <f t="shared" si="293"/>
        <v>2.417610677628911</v>
      </c>
      <c r="T299" s="24">
        <f t="shared" si="293"/>
        <v>2.4175015181289203</v>
      </c>
      <c r="U299" s="24">
        <f t="shared" si="293"/>
        <v>2.4397902101196705</v>
      </c>
      <c r="V299" s="24">
        <f t="shared" si="293"/>
        <v>2.457930079818528</v>
      </c>
      <c r="W299" s="25">
        <f t="shared" si="293"/>
        <v>2.5100821691837161</v>
      </c>
      <c r="X299" s="24">
        <f t="shared" si="293"/>
        <v>1.6401034851448957</v>
      </c>
      <c r="Y299" s="24">
        <f t="shared" si="293"/>
        <v>1.3717871155409231</v>
      </c>
      <c r="Z299" s="24">
        <f t="shared" si="293"/>
        <v>1.1488988943391787</v>
      </c>
      <c r="AA299" s="24">
        <f t="shared" si="293"/>
        <v>1.0399995745465129</v>
      </c>
      <c r="AB299" s="24">
        <f t="shared" si="293"/>
        <v>1.2310339407369053</v>
      </c>
      <c r="AC299" s="24">
        <f t="shared" si="293"/>
        <v>1.4487574940849197</v>
      </c>
      <c r="AD299" s="24">
        <f t="shared" si="293"/>
        <v>1.6875058836513297</v>
      </c>
      <c r="AE299" s="24">
        <f t="shared" si="293"/>
        <v>3.1139845325730322</v>
      </c>
      <c r="AF299" s="24">
        <f t="shared" si="293"/>
        <v>4.6373225470694814</v>
      </c>
      <c r="AG299" s="24">
        <f t="shared" si="293"/>
        <v>5.2147894528095877</v>
      </c>
      <c r="AH299" s="25">
        <f t="shared" si="293"/>
        <v>5.4933580438521616</v>
      </c>
    </row>
    <row r="300" spans="1:34" x14ac:dyDescent="0.55000000000000004">
      <c r="A300" s="8">
        <v>37</v>
      </c>
      <c r="B300" s="5" t="s">
        <v>2</v>
      </c>
      <c r="C300">
        <v>161.33029999999999</v>
      </c>
      <c r="D300">
        <v>183.3218</v>
      </c>
      <c r="E300">
        <v>209.32210000000001</v>
      </c>
      <c r="F300">
        <v>240.81800000000001</v>
      </c>
      <c r="G300">
        <v>279.64179999999999</v>
      </c>
      <c r="H300" s="1">
        <v>328.21010000000001</v>
      </c>
      <c r="I300">
        <v>102.99679999999999</v>
      </c>
      <c r="J300">
        <v>108.0578</v>
      </c>
      <c r="K300">
        <v>113.4948</v>
      </c>
      <c r="L300">
        <v>119.4759</v>
      </c>
      <c r="M300">
        <v>125.9588</v>
      </c>
      <c r="N300">
        <v>129.44479999999999</v>
      </c>
      <c r="O300" s="1">
        <v>136.8466</v>
      </c>
      <c r="P300">
        <v>125.0158</v>
      </c>
      <c r="Q300">
        <v>126.1395</v>
      </c>
      <c r="R300">
        <v>127.5544</v>
      </c>
      <c r="S300">
        <v>129.32249999999999</v>
      </c>
      <c r="T300">
        <v>131.43459999999999</v>
      </c>
      <c r="U300">
        <v>133.88409999999999</v>
      </c>
      <c r="V300">
        <v>135.27590000000001</v>
      </c>
      <c r="W300" s="1">
        <v>138.19880000000001</v>
      </c>
      <c r="X300">
        <v>416.13830000000002</v>
      </c>
      <c r="Y300">
        <v>393.92759999999998</v>
      </c>
      <c r="Z300">
        <v>378.02319999999997</v>
      </c>
      <c r="AA300">
        <v>367.1069</v>
      </c>
      <c r="AB300">
        <v>360.48230000000001</v>
      </c>
      <c r="AC300">
        <v>357.48219999999998</v>
      </c>
      <c r="AD300">
        <v>357.73140000000001</v>
      </c>
      <c r="AE300">
        <v>395.822</v>
      </c>
      <c r="AF300">
        <v>483.97890000000001</v>
      </c>
      <c r="AG300">
        <v>532.7704</v>
      </c>
      <c r="AH300" s="1">
        <v>560.39980000000003</v>
      </c>
    </row>
    <row r="301" spans="1:34" x14ac:dyDescent="0.55000000000000004">
      <c r="A301" s="9">
        <v>37</v>
      </c>
      <c r="B301" t="s">
        <v>3</v>
      </c>
      <c r="C301">
        <v>26.79984</v>
      </c>
      <c r="D301">
        <v>93.431290000000004</v>
      </c>
      <c r="E301">
        <v>163.97329999999999</v>
      </c>
      <c r="F301">
        <v>240.20249999999999</v>
      </c>
      <c r="G301">
        <v>324.46249999999998</v>
      </c>
      <c r="H301" s="1">
        <v>417.47359999999998</v>
      </c>
      <c r="I301">
        <v>-13.64236</v>
      </c>
      <c r="J301">
        <v>9.1547590000000003</v>
      </c>
      <c r="K301">
        <v>32.078180000000003</v>
      </c>
      <c r="L301">
        <v>55.567270000000001</v>
      </c>
      <c r="M301">
        <v>79.267880000000005</v>
      </c>
      <c r="N301">
        <v>91.488370000000003</v>
      </c>
      <c r="O301" s="1">
        <v>116.06359999999999</v>
      </c>
      <c r="P301">
        <v>-47.41648</v>
      </c>
      <c r="Q301">
        <v>-24.105869999999999</v>
      </c>
      <c r="R301">
        <v>-1.0826659999999999</v>
      </c>
      <c r="S301">
        <v>21.55132</v>
      </c>
      <c r="T301">
        <v>43.836759999999998</v>
      </c>
      <c r="U301">
        <v>65.838520000000003</v>
      </c>
      <c r="V301">
        <v>76.752489999999995</v>
      </c>
      <c r="W301" s="1">
        <v>98.410349999999994</v>
      </c>
      <c r="X301">
        <v>-180.17750000000001</v>
      </c>
      <c r="Y301">
        <v>-111.20829999999999</v>
      </c>
      <c r="Z301">
        <v>-46.074809999999999</v>
      </c>
      <c r="AA301">
        <v>16.373750000000001</v>
      </c>
      <c r="AB301">
        <v>75.978139999999996</v>
      </c>
      <c r="AC301">
        <v>133.32</v>
      </c>
      <c r="AD301">
        <v>188.05940000000001</v>
      </c>
      <c r="AE301">
        <v>437.8383</v>
      </c>
      <c r="AF301">
        <v>663.11210000000005</v>
      </c>
      <c r="AG301">
        <v>749.69320000000005</v>
      </c>
      <c r="AH301" s="1">
        <v>792.61800000000005</v>
      </c>
    </row>
    <row r="302" spans="1:34" x14ac:dyDescent="0.55000000000000004">
      <c r="A302" s="34">
        <f>37/180</f>
        <v>0.20555555555555555</v>
      </c>
      <c r="B302" t="s">
        <v>4</v>
      </c>
      <c r="C302" s="19">
        <f t="shared" ref="C302" si="294">SQRT(SUMSQ(C300,C301))</f>
        <v>163.54111752741449</v>
      </c>
      <c r="D302" s="20">
        <f t="shared" ref="D302:AH302" si="295">SQRT(SUMSQ(D300,D301))</f>
        <v>205.75783899114052</v>
      </c>
      <c r="E302" s="20">
        <f t="shared" si="295"/>
        <v>265.90032843398296</v>
      </c>
      <c r="F302" s="20">
        <f t="shared" si="295"/>
        <v>340.13313588983061</v>
      </c>
      <c r="G302" s="20">
        <f t="shared" si="295"/>
        <v>428.34034390130705</v>
      </c>
      <c r="H302" s="21">
        <f t="shared" si="295"/>
        <v>531.04244316153301</v>
      </c>
      <c r="I302" s="20">
        <f t="shared" si="295"/>
        <v>103.89636565640591</v>
      </c>
      <c r="J302" s="20">
        <f t="shared" si="295"/>
        <v>108.44490653409261</v>
      </c>
      <c r="K302" s="20">
        <f t="shared" si="295"/>
        <v>117.94099905949754</v>
      </c>
      <c r="L302" s="20">
        <f t="shared" si="295"/>
        <v>131.76574735515638</v>
      </c>
      <c r="M302" s="20">
        <f t="shared" si="295"/>
        <v>148.82545513834117</v>
      </c>
      <c r="N302" s="20">
        <f t="shared" si="295"/>
        <v>158.51207554094071</v>
      </c>
      <c r="O302" s="21">
        <f t="shared" si="295"/>
        <v>179.43731823820818</v>
      </c>
      <c r="P302" s="20">
        <f t="shared" si="295"/>
        <v>133.70591918546614</v>
      </c>
      <c r="Q302" s="20">
        <f t="shared" si="295"/>
        <v>128.42221937307772</v>
      </c>
      <c r="R302" s="20">
        <f t="shared" si="295"/>
        <v>127.55899468492042</v>
      </c>
      <c r="S302" s="20">
        <f t="shared" si="295"/>
        <v>131.10594341978702</v>
      </c>
      <c r="T302" s="20">
        <f t="shared" si="295"/>
        <v>138.55221255706311</v>
      </c>
      <c r="U302" s="20">
        <f t="shared" si="295"/>
        <v>149.19672566313375</v>
      </c>
      <c r="V302" s="20">
        <f t="shared" si="295"/>
        <v>155.53299920598877</v>
      </c>
      <c r="W302" s="21">
        <f t="shared" si="295"/>
        <v>169.6570225736692</v>
      </c>
      <c r="X302" s="20">
        <f t="shared" si="295"/>
        <v>453.46997280210297</v>
      </c>
      <c r="Y302" s="20">
        <f t="shared" si="295"/>
        <v>409.32412588393811</v>
      </c>
      <c r="Z302" s="20">
        <f t="shared" si="295"/>
        <v>380.82072928712284</v>
      </c>
      <c r="AA302" s="20">
        <f t="shared" si="295"/>
        <v>367.47187064681901</v>
      </c>
      <c r="AB302" s="20">
        <f t="shared" si="295"/>
        <v>368.40218019326329</v>
      </c>
      <c r="AC302" s="20">
        <f t="shared" si="295"/>
        <v>381.53341363089021</v>
      </c>
      <c r="AD302" s="20">
        <f t="shared" si="295"/>
        <v>404.15107629984112</v>
      </c>
      <c r="AE302" s="20">
        <f t="shared" si="295"/>
        <v>590.23506557209055</v>
      </c>
      <c r="AF302" s="20">
        <f t="shared" si="295"/>
        <v>820.94654686625006</v>
      </c>
      <c r="AG302" s="20">
        <f t="shared" si="295"/>
        <v>919.71962751829972</v>
      </c>
      <c r="AH302" s="21">
        <f t="shared" si="295"/>
        <v>970.71686385064936</v>
      </c>
    </row>
    <row r="303" spans="1:34" x14ac:dyDescent="0.55000000000000004">
      <c r="A303" s="9">
        <v>20.391100000000002</v>
      </c>
      <c r="B303" t="s">
        <v>5</v>
      </c>
      <c r="C303" s="22">
        <f>(1+SQRT(SUMSQ((C300-$C$2),C301)/(SUMSQ((C300+$C$2),C301))))/(1-SQRT(SUMSQ((C300-$C$2),C301)/(SUMSQ((C300+$C$2),C301))))</f>
        <v>3.3247976238237071</v>
      </c>
      <c r="D303" s="4">
        <f t="shared" ref="D303:AH303" si="296">(1+SQRT(SUMSQ((D300-$C$2),D301)/(SUMSQ((D300+$C$2),D301))))/(1-SQRT(SUMSQ((D300-$C$2),D301)/(SUMSQ((D300+$C$2),D301))))</f>
        <v>4.6777617178396111</v>
      </c>
      <c r="E303" s="4">
        <f t="shared" si="296"/>
        <v>6.8482687559529127</v>
      </c>
      <c r="F303" s="4">
        <f t="shared" si="296"/>
        <v>9.7128002180950972</v>
      </c>
      <c r="G303" s="4">
        <f t="shared" si="296"/>
        <v>13.225364194235629</v>
      </c>
      <c r="H303" s="13">
        <f t="shared" si="296"/>
        <v>17.278952528624988</v>
      </c>
      <c r="I303" s="4">
        <f t="shared" si="296"/>
        <v>2.1068958200758683</v>
      </c>
      <c r="J303" s="4">
        <f t="shared" si="296"/>
        <v>2.1808455837893606</v>
      </c>
      <c r="K303" s="4">
        <f t="shared" si="296"/>
        <v>2.4902026685804057</v>
      </c>
      <c r="L303" s="4">
        <f t="shared" si="296"/>
        <v>2.9904976487436397</v>
      </c>
      <c r="M303" s="4">
        <f t="shared" si="296"/>
        <v>3.6390229596653518</v>
      </c>
      <c r="N303" s="4">
        <f t="shared" si="296"/>
        <v>4.0196151560007944</v>
      </c>
      <c r="O303" s="13">
        <f t="shared" si="296"/>
        <v>4.8655151399743355</v>
      </c>
      <c r="P303" s="4">
        <f t="shared" si="296"/>
        <v>2.9171514257542905</v>
      </c>
      <c r="Q303" s="4">
        <f t="shared" si="296"/>
        <v>2.6312663715289903</v>
      </c>
      <c r="R303" s="4">
        <f t="shared" si="296"/>
        <v>2.5513051550054433</v>
      </c>
      <c r="S303" s="4">
        <f t="shared" si="296"/>
        <v>2.6704398056337966</v>
      </c>
      <c r="T303" s="4">
        <f t="shared" si="296"/>
        <v>2.9641588368679517</v>
      </c>
      <c r="U303" s="4">
        <f t="shared" si="296"/>
        <v>3.4049840220435366</v>
      </c>
      <c r="V303" s="4">
        <f t="shared" si="296"/>
        <v>3.6738948738721082</v>
      </c>
      <c r="W303" s="13">
        <f t="shared" si="296"/>
        <v>4.2944613080740446</v>
      </c>
      <c r="X303" s="4">
        <f t="shared" si="296"/>
        <v>9.9021777067500008</v>
      </c>
      <c r="Y303" s="4">
        <f t="shared" si="296"/>
        <v>8.5159485403484396</v>
      </c>
      <c r="Z303" s="4">
        <f t="shared" si="296"/>
        <v>7.6747488195815405</v>
      </c>
      <c r="AA303" s="4">
        <f t="shared" si="296"/>
        <v>7.3570195847915025</v>
      </c>
      <c r="AB303" s="4">
        <f t="shared" si="296"/>
        <v>7.5359266226106092</v>
      </c>
      <c r="AC303" s="4">
        <f t="shared" si="296"/>
        <v>8.1613946298728433</v>
      </c>
      <c r="AD303" s="4">
        <f t="shared" si="296"/>
        <v>9.1625138810449087</v>
      </c>
      <c r="AE303" s="4">
        <f t="shared" si="296"/>
        <v>17.67246637776481</v>
      </c>
      <c r="AF303" s="4">
        <f t="shared" si="296"/>
        <v>27.918012405703912</v>
      </c>
      <c r="AG303" s="4">
        <f t="shared" si="296"/>
        <v>31.81659269351907</v>
      </c>
      <c r="AH303" s="13">
        <f t="shared" si="296"/>
        <v>33.68878787375602</v>
      </c>
    </row>
    <row r="304" spans="1:34" x14ac:dyDescent="0.55000000000000004">
      <c r="A304" s="9">
        <f t="shared" ref="A304:A307" si="297">A303</f>
        <v>20.391100000000002</v>
      </c>
      <c r="B304" t="s">
        <v>6</v>
      </c>
      <c r="C304" s="22">
        <f>(1+SQRT(SUMSQ((C300-$D$2),C301)/(SUMSQ((C300+$D$2),C301))))/(1-SQRT(SUMSQ((C300-$D$2),C301)/(SUMSQ((C300+$D$2),C301))))</f>
        <v>1.6837597033544653</v>
      </c>
      <c r="D304" s="4">
        <f t="shared" ref="D304:AH304" si="298">(1+SQRT(SUMSQ((D300-$D$2),D301)/(SUMSQ((D300+$D$2),D301))))/(1-SQRT(SUMSQ((D300-$D$2),D301)/(SUMSQ((D300+$D$2),D301))))</f>
        <v>2.4460666246227931</v>
      </c>
      <c r="E304" s="4">
        <f t="shared" si="298"/>
        <v>3.5757862379878631</v>
      </c>
      <c r="F304" s="4">
        <f t="shared" si="298"/>
        <v>5.0201186020285533</v>
      </c>
      <c r="G304" s="4">
        <f t="shared" si="298"/>
        <v>6.77099981055665</v>
      </c>
      <c r="H304" s="13">
        <f t="shared" si="298"/>
        <v>8.7830699605591285</v>
      </c>
      <c r="I304" s="4">
        <f t="shared" si="298"/>
        <v>1.147425723662252</v>
      </c>
      <c r="J304" s="4">
        <f t="shared" si="298"/>
        <v>1.1244068485730534</v>
      </c>
      <c r="K304" s="4">
        <f t="shared" si="298"/>
        <v>1.3843515829370581</v>
      </c>
      <c r="L304" s="4">
        <f t="shared" si="298"/>
        <v>1.70298119350036</v>
      </c>
      <c r="M304" s="4">
        <f t="shared" si="298"/>
        <v>2.0690241545754153</v>
      </c>
      <c r="N304" s="4">
        <f t="shared" si="298"/>
        <v>2.273803381889496</v>
      </c>
      <c r="O304" s="13">
        <f t="shared" si="298"/>
        <v>2.7152966473236009</v>
      </c>
      <c r="P304" s="4">
        <f t="shared" si="298"/>
        <v>1.6080153596563262</v>
      </c>
      <c r="Q304" s="4">
        <f t="shared" si="298"/>
        <v>1.3706600725093618</v>
      </c>
      <c r="R304" s="4">
        <f t="shared" si="298"/>
        <v>1.2757823849544125</v>
      </c>
      <c r="S304" s="4">
        <f t="shared" si="298"/>
        <v>1.3752711003236853</v>
      </c>
      <c r="T304" s="4">
        <f t="shared" si="298"/>
        <v>1.5940573253588592</v>
      </c>
      <c r="U304" s="4">
        <f t="shared" si="298"/>
        <v>1.87666002320662</v>
      </c>
      <c r="V304" s="4">
        <f t="shared" si="298"/>
        <v>2.036403433114037</v>
      </c>
      <c r="W304" s="13">
        <f t="shared" si="298"/>
        <v>2.3875096876630431</v>
      </c>
      <c r="X304" s="4">
        <f t="shared" si="298"/>
        <v>4.9810504763712542</v>
      </c>
      <c r="Y304" s="4">
        <f t="shared" si="298"/>
        <v>4.2730532524256883</v>
      </c>
      <c r="Z304" s="4">
        <f t="shared" si="298"/>
        <v>3.8405438537242054</v>
      </c>
      <c r="AA304" s="4">
        <f t="shared" si="298"/>
        <v>3.6789560183585066</v>
      </c>
      <c r="AB304" s="4">
        <f t="shared" si="298"/>
        <v>3.7776520589694571</v>
      </c>
      <c r="AC304" s="4">
        <f t="shared" si="298"/>
        <v>4.1083556225377516</v>
      </c>
      <c r="AD304" s="4">
        <f t="shared" si="298"/>
        <v>4.6294743796169513</v>
      </c>
      <c r="AE304" s="4">
        <f t="shared" si="298"/>
        <v>8.9421752840767521</v>
      </c>
      <c r="AF304" s="4">
        <f t="shared" si="298"/>
        <v>14.060761316324989</v>
      </c>
      <c r="AG304" s="4">
        <f t="shared" si="298"/>
        <v>16.002293963376474</v>
      </c>
      <c r="AH304" s="13">
        <f t="shared" si="298"/>
        <v>16.934015956691169</v>
      </c>
    </row>
    <row r="305" spans="1:34" x14ac:dyDescent="0.55000000000000004">
      <c r="A305" s="9">
        <f t="shared" si="297"/>
        <v>20.391100000000002</v>
      </c>
      <c r="B305" t="s">
        <v>7</v>
      </c>
      <c r="C305" s="22">
        <f>(1+SQRT(SUMSQ((C300-$E$2),C301)/(SUMSQ((C300+$E$2),C301))))/(1-SQRT(SUMSQ((C300-$E$2),C301)/(SUMSQ((C300+$E$2),C301))))</f>
        <v>1.2053496059083875</v>
      </c>
      <c r="D305" s="4">
        <f t="shared" ref="D305:AH305" si="299">(1+SQRT(SUMSQ((D300-$E$2),D301)/(SUMSQ((D300+$E$2),D301))))/(1-SQRT(SUMSQ((D300-$E$2),D301)/(SUMSQ((D300+$E$2),D301))))</f>
        <v>1.8032893705581496</v>
      </c>
      <c r="E305" s="4">
        <f t="shared" si="299"/>
        <v>2.5809535053166153</v>
      </c>
      <c r="F305" s="4">
        <f t="shared" si="299"/>
        <v>3.5433703300481283</v>
      </c>
      <c r="G305" s="4">
        <f t="shared" si="299"/>
        <v>4.6975838763702544</v>
      </c>
      <c r="H305" s="13">
        <f t="shared" si="299"/>
        <v>6.0190467163402213</v>
      </c>
      <c r="I305" s="4">
        <f t="shared" si="299"/>
        <v>1.4788440004066616</v>
      </c>
      <c r="J305" s="4">
        <f t="shared" si="299"/>
        <v>1.3988071345509381</v>
      </c>
      <c r="K305" s="4">
        <f t="shared" si="299"/>
        <v>1.4482190324296227</v>
      </c>
      <c r="L305" s="4">
        <f t="shared" si="299"/>
        <v>1.5988210128074771</v>
      </c>
      <c r="M305" s="4">
        <f t="shared" si="299"/>
        <v>1.8109617354242402</v>
      </c>
      <c r="N305" s="4">
        <f t="shared" si="299"/>
        <v>1.9364221726000117</v>
      </c>
      <c r="O305" s="13">
        <f t="shared" si="299"/>
        <v>2.2127479597955753</v>
      </c>
      <c r="P305" s="4">
        <f t="shared" si="299"/>
        <v>1.4754001703602067</v>
      </c>
      <c r="Q305" s="4">
        <f t="shared" si="299"/>
        <v>1.2788467647021735</v>
      </c>
      <c r="R305" s="4">
        <f t="shared" si="299"/>
        <v>1.176189994240699</v>
      </c>
      <c r="S305" s="4">
        <f t="shared" si="299"/>
        <v>1.2386603961186375</v>
      </c>
      <c r="T305" s="4">
        <f t="shared" si="299"/>
        <v>1.4013625864335815</v>
      </c>
      <c r="U305" s="4">
        <f t="shared" si="299"/>
        <v>1.6061822901504386</v>
      </c>
      <c r="V305" s="4">
        <f t="shared" si="299"/>
        <v>1.7194054241079246</v>
      </c>
      <c r="W305" s="13">
        <f t="shared" si="299"/>
        <v>1.9649923371943634</v>
      </c>
      <c r="X305" s="4">
        <f t="shared" si="299"/>
        <v>3.3569010334758547</v>
      </c>
      <c r="Y305" s="4">
        <f t="shared" si="299"/>
        <v>2.8675314171614317</v>
      </c>
      <c r="Z305" s="4">
        <f t="shared" si="299"/>
        <v>2.5644464114503389</v>
      </c>
      <c r="AA305" s="4">
        <f t="shared" si="299"/>
        <v>2.453220995406467</v>
      </c>
      <c r="AB305" s="4">
        <f t="shared" si="299"/>
        <v>2.5309788977235597</v>
      </c>
      <c r="AC305" s="4">
        <f t="shared" si="299"/>
        <v>2.7737658099554996</v>
      </c>
      <c r="AD305" s="4">
        <f t="shared" si="299"/>
        <v>3.1453398670003203</v>
      </c>
      <c r="AE305" s="4">
        <f t="shared" si="299"/>
        <v>6.0821192327110456</v>
      </c>
      <c r="AF305" s="4">
        <f t="shared" si="299"/>
        <v>9.4880421400768551</v>
      </c>
      <c r="AG305" s="4">
        <f t="shared" si="299"/>
        <v>10.773450996965181</v>
      </c>
      <c r="AH305" s="13">
        <f t="shared" si="299"/>
        <v>11.389616554736811</v>
      </c>
    </row>
    <row r="306" spans="1:34" x14ac:dyDescent="0.55000000000000004">
      <c r="A306" s="9">
        <f t="shared" si="297"/>
        <v>20.391100000000002</v>
      </c>
      <c r="B306" t="s">
        <v>8</v>
      </c>
      <c r="C306" s="22">
        <f>(1+SQRT(SUMSQ((C300-$F$2),C301)/(SUMSQ((C300+$F$2),C301))))/(1-SQRT(SUMSQ((C300-$F$2),C301)/(SUMSQ((C300+$F$2),C301))))</f>
        <v>1.2984619515303031</v>
      </c>
      <c r="D306" s="4">
        <f t="shared" ref="D306:AH306" si="300">(1+SQRT(SUMSQ((D300-$F$2),D301)/(SUMSQ((D300+$F$2),D301))))/(1-SQRT(SUMSQ((D300-$F$2),D301)/(SUMSQ((D300+$F$2),D301))))</f>
        <v>1.6334903695089042</v>
      </c>
      <c r="E306" s="4">
        <f t="shared" si="300"/>
        <v>2.1870936864734802</v>
      </c>
      <c r="F306" s="4">
        <f t="shared" si="300"/>
        <v>2.8860400283147318</v>
      </c>
      <c r="G306" s="4">
        <f t="shared" si="300"/>
        <v>3.7274659644382298</v>
      </c>
      <c r="H306" s="13">
        <f t="shared" si="300"/>
        <v>4.6923753280156246</v>
      </c>
      <c r="I306" s="4">
        <f t="shared" si="300"/>
        <v>1.9540760252998397</v>
      </c>
      <c r="J306" s="4">
        <f t="shared" si="300"/>
        <v>1.8563313741337648</v>
      </c>
      <c r="K306" s="4">
        <f t="shared" si="300"/>
        <v>1.827937519839703</v>
      </c>
      <c r="L306" s="4">
        <f t="shared" si="300"/>
        <v>1.8641348002823632</v>
      </c>
      <c r="M306" s="4">
        <f t="shared" si="300"/>
        <v>1.9557157222371846</v>
      </c>
      <c r="N306" s="4">
        <f t="shared" si="300"/>
        <v>2.0207194155061368</v>
      </c>
      <c r="O306" s="13">
        <f t="shared" si="300"/>
        <v>2.1789771929876718</v>
      </c>
      <c r="P306" s="4">
        <f t="shared" si="300"/>
        <v>1.7401279304594681</v>
      </c>
      <c r="Q306" s="4">
        <f t="shared" si="300"/>
        <v>1.6232167233160177</v>
      </c>
      <c r="R306" s="4">
        <f t="shared" si="300"/>
        <v>1.5680359039403435</v>
      </c>
      <c r="S306" s="4">
        <f t="shared" si="300"/>
        <v>1.5769595128099327</v>
      </c>
      <c r="T306" s="4">
        <f t="shared" si="300"/>
        <v>1.6434811160524487</v>
      </c>
      <c r="U306" s="4">
        <f t="shared" si="300"/>
        <v>1.7554919149936439</v>
      </c>
      <c r="V306" s="4">
        <f t="shared" si="300"/>
        <v>1.8244745912830473</v>
      </c>
      <c r="W306" s="13">
        <f t="shared" si="300"/>
        <v>1.984722137754616</v>
      </c>
      <c r="X306" s="4">
        <f t="shared" si="300"/>
        <v>2.5608705489577668</v>
      </c>
      <c r="Y306" s="4">
        <f t="shared" si="300"/>
        <v>2.1744286915930364</v>
      </c>
      <c r="Z306" s="4">
        <f t="shared" si="300"/>
        <v>1.928807922188325</v>
      </c>
      <c r="AA306" s="4">
        <f t="shared" si="300"/>
        <v>1.8407211070133715</v>
      </c>
      <c r="AB306" s="4">
        <f t="shared" si="300"/>
        <v>1.9151366082141605</v>
      </c>
      <c r="AC306" s="4">
        <f t="shared" si="300"/>
        <v>2.1248639507898957</v>
      </c>
      <c r="AD306" s="4">
        <f t="shared" si="300"/>
        <v>2.4306346387105897</v>
      </c>
      <c r="AE306" s="4">
        <f t="shared" si="300"/>
        <v>4.6928715176401665</v>
      </c>
      <c r="AF306" s="4">
        <f t="shared" si="300"/>
        <v>7.2377061553686683</v>
      </c>
      <c r="AG306" s="4">
        <f t="shared" si="300"/>
        <v>8.1918673863449936</v>
      </c>
      <c r="AH306" s="13">
        <f t="shared" si="300"/>
        <v>8.6485744029294214</v>
      </c>
    </row>
    <row r="307" spans="1:34" x14ac:dyDescent="0.55000000000000004">
      <c r="A307" s="9">
        <f t="shared" si="297"/>
        <v>20.391100000000002</v>
      </c>
      <c r="B307" t="s">
        <v>9</v>
      </c>
      <c r="C307" s="23">
        <f>(1+SQRT(SUMSQ((C300-$G$2),C301)/(SUMSQ((C300+$G$2),C301))))/(1-SQRT(SUMSQ((C300-$G$2),C301)/(SUMSQ((C300+$G$2),C301))))</f>
        <v>1.880323014977074</v>
      </c>
      <c r="D307" s="24">
        <f t="shared" ref="D307:AH307" si="301">(1+SQRT(SUMSQ((D300-$G$2),D301)/(SUMSQ((D300+$G$2),D301))))/(1-SQRT(SUMSQ((D300-$G$2),D301)/(SUMSQ((D300+$G$2),D301))))</f>
        <v>1.8721086875906174</v>
      </c>
      <c r="E307" s="24">
        <f t="shared" si="301"/>
        <v>2.0778309437808962</v>
      </c>
      <c r="F307" s="24">
        <f t="shared" si="301"/>
        <v>2.4367218812282023</v>
      </c>
      <c r="G307" s="24">
        <f t="shared" si="301"/>
        <v>2.9170140653719021</v>
      </c>
      <c r="H307" s="25">
        <f t="shared" si="301"/>
        <v>3.4917392533260245</v>
      </c>
      <c r="I307" s="24">
        <f t="shared" si="301"/>
        <v>2.9195378467689506</v>
      </c>
      <c r="J307" s="24">
        <f t="shared" si="301"/>
        <v>2.7792622290522262</v>
      </c>
      <c r="K307" s="24">
        <f t="shared" si="301"/>
        <v>2.6784855350199583</v>
      </c>
      <c r="L307" s="24">
        <f t="shared" si="301"/>
        <v>2.6126064016415489</v>
      </c>
      <c r="M307" s="24">
        <f t="shared" si="301"/>
        <v>2.5803280075017381</v>
      </c>
      <c r="N307" s="24">
        <f t="shared" si="301"/>
        <v>2.5764864254438686</v>
      </c>
      <c r="O307" s="25">
        <f t="shared" si="301"/>
        <v>2.5904862005032694</v>
      </c>
      <c r="P307" s="24">
        <f t="shared" si="301"/>
        <v>2.471800271374299</v>
      </c>
      <c r="Q307" s="24">
        <f t="shared" si="301"/>
        <v>2.3969417866481431</v>
      </c>
      <c r="R307" s="24">
        <f t="shared" si="301"/>
        <v>2.3519750742920964</v>
      </c>
      <c r="S307" s="24">
        <f t="shared" si="301"/>
        <v>2.3344648457019423</v>
      </c>
      <c r="T307" s="24">
        <f t="shared" si="301"/>
        <v>2.3424517518923351</v>
      </c>
      <c r="U307" s="24">
        <f t="shared" si="301"/>
        <v>2.3736551624742641</v>
      </c>
      <c r="V307" s="24">
        <f t="shared" si="301"/>
        <v>2.396491716123621</v>
      </c>
      <c r="W307" s="25">
        <f t="shared" si="301"/>
        <v>2.4582452386065667</v>
      </c>
      <c r="X307" s="24">
        <f t="shared" si="301"/>
        <v>1.8180402082878462</v>
      </c>
      <c r="Y307" s="24">
        <f t="shared" si="301"/>
        <v>1.5224792656786199</v>
      </c>
      <c r="Z307" s="24">
        <f t="shared" si="301"/>
        <v>1.3076933527723433</v>
      </c>
      <c r="AA307" s="24">
        <f t="shared" si="301"/>
        <v>1.2309323237293119</v>
      </c>
      <c r="AB307" s="24">
        <f t="shared" si="301"/>
        <v>1.3421096756764954</v>
      </c>
      <c r="AC307" s="24">
        <f t="shared" si="301"/>
        <v>1.5523681197814778</v>
      </c>
      <c r="AD307" s="24">
        <f t="shared" si="301"/>
        <v>1.807281574220873</v>
      </c>
      <c r="AE307" s="24">
        <f t="shared" si="301"/>
        <v>3.3973588326661419</v>
      </c>
      <c r="AF307" s="24">
        <f t="shared" si="301"/>
        <v>5.0641487268541345</v>
      </c>
      <c r="AG307" s="24">
        <f t="shared" si="301"/>
        <v>5.6793811194123309</v>
      </c>
      <c r="AH307" s="25">
        <f t="shared" si="301"/>
        <v>5.9727807824557884</v>
      </c>
    </row>
    <row r="308" spans="1:34" x14ac:dyDescent="0.55000000000000004">
      <c r="A308" s="8">
        <v>38</v>
      </c>
      <c r="B308" s="5" t="s">
        <v>2</v>
      </c>
      <c r="C308">
        <v>154.249</v>
      </c>
      <c r="D308">
        <v>174.55119999999999</v>
      </c>
      <c r="E308">
        <v>198.39940000000001</v>
      </c>
      <c r="F308">
        <v>227.09059999999999</v>
      </c>
      <c r="G308">
        <v>262.16629999999998</v>
      </c>
      <c r="H308" s="1">
        <v>305.65899999999999</v>
      </c>
      <c r="I308">
        <v>101.4033</v>
      </c>
      <c r="J308">
        <v>106.1855</v>
      </c>
      <c r="K308">
        <v>111.3137</v>
      </c>
      <c r="L308">
        <v>116.9425</v>
      </c>
      <c r="M308">
        <v>123.0338</v>
      </c>
      <c r="N308">
        <v>126.3</v>
      </c>
      <c r="O308" s="1">
        <v>133.22329999999999</v>
      </c>
      <c r="P308">
        <v>131.11519999999999</v>
      </c>
      <c r="Q308">
        <v>132.00839999999999</v>
      </c>
      <c r="R308">
        <v>133.23330000000001</v>
      </c>
      <c r="S308">
        <v>134.84370000000001</v>
      </c>
      <c r="T308">
        <v>136.8306</v>
      </c>
      <c r="U308">
        <v>139.184</v>
      </c>
      <c r="V308">
        <v>140.53559999999999</v>
      </c>
      <c r="W308" s="1">
        <v>143.3914</v>
      </c>
      <c r="X308">
        <v>530.3021</v>
      </c>
      <c r="Y308">
        <v>497.53120000000001</v>
      </c>
      <c r="Z308">
        <v>474.45519999999999</v>
      </c>
      <c r="AA308">
        <v>459.04689999999999</v>
      </c>
      <c r="AB308">
        <v>450.16050000000001</v>
      </c>
      <c r="AC308">
        <v>446.76650000000001</v>
      </c>
      <c r="AD308">
        <v>448.25360000000001</v>
      </c>
      <c r="AE308">
        <v>511.56920000000002</v>
      </c>
      <c r="AF308">
        <v>653.98299999999995</v>
      </c>
      <c r="AG308">
        <v>733.79449999999997</v>
      </c>
      <c r="AH308" s="1">
        <v>779.3777</v>
      </c>
    </row>
    <row r="309" spans="1:34" x14ac:dyDescent="0.55000000000000004">
      <c r="A309" s="9">
        <f>A308</f>
        <v>38</v>
      </c>
      <c r="B309" t="s">
        <v>3</v>
      </c>
      <c r="C309">
        <v>26.364599999999999</v>
      </c>
      <c r="D309">
        <v>90.158330000000007</v>
      </c>
      <c r="E309">
        <v>157.45359999999999</v>
      </c>
      <c r="F309">
        <v>229.9059</v>
      </c>
      <c r="G309">
        <v>309.66969999999998</v>
      </c>
      <c r="H309" s="1">
        <v>397.35890000000001</v>
      </c>
      <c r="I309">
        <v>-13.04922</v>
      </c>
      <c r="J309">
        <v>9.413119</v>
      </c>
      <c r="K309">
        <v>31.956790000000002</v>
      </c>
      <c r="L309">
        <v>55.010719999999999</v>
      </c>
      <c r="M309">
        <v>78.226389999999995</v>
      </c>
      <c r="N309">
        <v>90.176370000000006</v>
      </c>
      <c r="O309" s="1">
        <v>114.17019999999999</v>
      </c>
      <c r="P309">
        <v>-49.036430000000003</v>
      </c>
      <c r="Q309">
        <v>-24.652609999999999</v>
      </c>
      <c r="R309">
        <v>-0.62397100000000005</v>
      </c>
      <c r="S309">
        <v>22.948429999999998</v>
      </c>
      <c r="T309">
        <v>46.109729999999999</v>
      </c>
      <c r="U309">
        <v>68.930629999999994</v>
      </c>
      <c r="V309">
        <v>80.233699999999999</v>
      </c>
      <c r="W309" s="1">
        <v>102.6301</v>
      </c>
      <c r="X309">
        <v>-212.6439</v>
      </c>
      <c r="Y309">
        <v>-130.3357</v>
      </c>
      <c r="Z309">
        <v>-52.255339999999997</v>
      </c>
      <c r="AA309">
        <v>22.732900000000001</v>
      </c>
      <c r="AB309">
        <v>94.3185</v>
      </c>
      <c r="AC309">
        <v>163.12960000000001</v>
      </c>
      <c r="AD309">
        <v>228.73310000000001</v>
      </c>
      <c r="AE309">
        <v>526.41070000000002</v>
      </c>
      <c r="AF309">
        <v>791.02440000000001</v>
      </c>
      <c r="AG309">
        <v>890.59699999999998</v>
      </c>
      <c r="AH309" s="1">
        <v>939.17470000000003</v>
      </c>
    </row>
    <row r="310" spans="1:34" x14ac:dyDescent="0.55000000000000004">
      <c r="A310" s="34">
        <f>A309/180</f>
        <v>0.21111111111111111</v>
      </c>
      <c r="B310" t="s">
        <v>4</v>
      </c>
      <c r="C310" s="19">
        <f t="shared" ref="C310" si="302">SQRT(SUMSQ(C308,C309))</f>
        <v>156.48592950856636</v>
      </c>
      <c r="D310" s="20">
        <f t="shared" ref="D310:AH310" si="303">SQRT(SUMSQ(D308,D309))</f>
        <v>196.46029087280945</v>
      </c>
      <c r="E310" s="20">
        <f t="shared" si="303"/>
        <v>253.28631639573427</v>
      </c>
      <c r="F310" s="20">
        <f t="shared" si="303"/>
        <v>323.15145591992928</v>
      </c>
      <c r="G310" s="20">
        <f t="shared" si="303"/>
        <v>405.74190312781349</v>
      </c>
      <c r="H310" s="21">
        <f t="shared" si="303"/>
        <v>501.31977787656655</v>
      </c>
      <c r="I310" s="20">
        <f t="shared" si="303"/>
        <v>102.23948060068771</v>
      </c>
      <c r="J310" s="20">
        <f t="shared" si="303"/>
        <v>106.60191001833955</v>
      </c>
      <c r="K310" s="20">
        <f t="shared" si="303"/>
        <v>115.81008693025879</v>
      </c>
      <c r="L310" s="20">
        <f t="shared" si="303"/>
        <v>129.23516402732037</v>
      </c>
      <c r="M310" s="20">
        <f t="shared" si="303"/>
        <v>145.79672161908201</v>
      </c>
      <c r="N310" s="20">
        <f t="shared" si="303"/>
        <v>155.18849089535249</v>
      </c>
      <c r="O310" s="21">
        <f t="shared" si="303"/>
        <v>175.45165211798377</v>
      </c>
      <c r="P310" s="20">
        <f t="shared" si="303"/>
        <v>139.9848818200912</v>
      </c>
      <c r="Q310" s="20">
        <f t="shared" si="303"/>
        <v>134.29061341125856</v>
      </c>
      <c r="R310" s="20">
        <f t="shared" si="303"/>
        <v>133.23476111247712</v>
      </c>
      <c r="S310" s="20">
        <f t="shared" si="303"/>
        <v>136.78250571310247</v>
      </c>
      <c r="T310" s="20">
        <f t="shared" si="303"/>
        <v>144.39085946497065</v>
      </c>
      <c r="U310" s="20">
        <f t="shared" si="303"/>
        <v>155.31779552967168</v>
      </c>
      <c r="V310" s="20">
        <f t="shared" si="303"/>
        <v>161.82614585736755</v>
      </c>
      <c r="W310" s="21">
        <f t="shared" si="303"/>
        <v>176.334996583123</v>
      </c>
      <c r="X310" s="20">
        <f t="shared" si="303"/>
        <v>571.34730722356608</v>
      </c>
      <c r="Y310" s="20">
        <f t="shared" si="303"/>
        <v>514.31963764562795</v>
      </c>
      <c r="Z310" s="20">
        <f t="shared" si="303"/>
        <v>477.32416381905034</v>
      </c>
      <c r="AA310" s="20">
        <f t="shared" si="303"/>
        <v>459.60944413928223</v>
      </c>
      <c r="AB310" s="20">
        <f t="shared" si="303"/>
        <v>459.93527284010304</v>
      </c>
      <c r="AC310" s="20">
        <f t="shared" si="303"/>
        <v>475.6170433430766</v>
      </c>
      <c r="AD310" s="20">
        <f t="shared" si="303"/>
        <v>503.2396257734182</v>
      </c>
      <c r="AE310" s="20">
        <f t="shared" si="303"/>
        <v>734.03764989483341</v>
      </c>
      <c r="AF310" s="20">
        <f t="shared" si="303"/>
        <v>1026.3592770976254</v>
      </c>
      <c r="AG310" s="20">
        <f t="shared" si="303"/>
        <v>1153.9572715829863</v>
      </c>
      <c r="AH310" s="21">
        <f t="shared" si="303"/>
        <v>1220.4420168026747</v>
      </c>
    </row>
    <row r="311" spans="1:34" x14ac:dyDescent="0.55000000000000004">
      <c r="A311" s="9">
        <v>21.9497</v>
      </c>
      <c r="B311" t="s">
        <v>5</v>
      </c>
      <c r="C311" s="22">
        <f>(1+SQRT(SUMSQ((C308-$C$2),C309)/(SUMSQ((C308+$C$2),C309))))/(1-SQRT(SUMSQ((C308-$C$2),C309)/(SUMSQ((C308+$C$2),C309))))</f>
        <v>3.1853166629132712</v>
      </c>
      <c r="D311" s="4">
        <f t="shared" ref="D311:AH311" si="304">(1+SQRT(SUMSQ((D308-$C$2),D309)/(SUMSQ((D308+$C$2),D309))))/(1-SQRT(SUMSQ((D308-$C$2),D309)/(SUMSQ((D308+$C$2),D309))))</f>
        <v>4.4859157513359147</v>
      </c>
      <c r="E311" s="4">
        <f t="shared" si="304"/>
        <v>6.5668902400367912</v>
      </c>
      <c r="F311" s="4">
        <f t="shared" si="304"/>
        <v>9.3096955825652419</v>
      </c>
      <c r="G311" s="4">
        <f t="shared" si="304"/>
        <v>12.670732819456186</v>
      </c>
      <c r="H311" s="13">
        <f t="shared" si="304"/>
        <v>16.54771829211543</v>
      </c>
      <c r="I311" s="4">
        <f t="shared" si="304"/>
        <v>2.0721385052310963</v>
      </c>
      <c r="J311" s="4">
        <f t="shared" si="304"/>
        <v>2.1450928587205591</v>
      </c>
      <c r="K311" s="4">
        <f t="shared" si="304"/>
        <v>2.4509355460754292</v>
      </c>
      <c r="L311" s="4">
        <f t="shared" si="304"/>
        <v>2.9443239768963685</v>
      </c>
      <c r="M311" s="4">
        <f t="shared" si="304"/>
        <v>3.5826947279802925</v>
      </c>
      <c r="N311" s="4">
        <f t="shared" si="304"/>
        <v>3.956848895044569</v>
      </c>
      <c r="O311" s="13">
        <f t="shared" si="304"/>
        <v>4.7877493873603481</v>
      </c>
      <c r="P311" s="4">
        <f t="shared" si="304"/>
        <v>3.0416687386722763</v>
      </c>
      <c r="Q311" s="4">
        <f t="shared" si="304"/>
        <v>2.7469722611649439</v>
      </c>
      <c r="R311" s="4">
        <f t="shared" si="304"/>
        <v>2.6647340249541265</v>
      </c>
      <c r="S311" s="4">
        <f t="shared" si="304"/>
        <v>2.7869709352195899</v>
      </c>
      <c r="T311" s="4">
        <f t="shared" si="304"/>
        <v>3.0890702065222522</v>
      </c>
      <c r="U311" s="4">
        <f t="shared" si="304"/>
        <v>3.5434622861881784</v>
      </c>
      <c r="V311" s="4">
        <f t="shared" si="304"/>
        <v>3.8209060894089744</v>
      </c>
      <c r="W311" s="13">
        <f t="shared" si="304"/>
        <v>4.4615011785847303</v>
      </c>
      <c r="X311" s="4">
        <f t="shared" si="304"/>
        <v>12.324534913593729</v>
      </c>
      <c r="Y311" s="4">
        <f t="shared" si="304"/>
        <v>10.640002786715238</v>
      </c>
      <c r="Z311" s="4">
        <f t="shared" si="304"/>
        <v>9.6054863753118696</v>
      </c>
      <c r="AA311" s="4">
        <f t="shared" si="304"/>
        <v>9.2037232042695205</v>
      </c>
      <c r="AB311" s="4">
        <f t="shared" si="304"/>
        <v>9.4031702805582977</v>
      </c>
      <c r="AC311" s="4">
        <f t="shared" si="304"/>
        <v>10.139908041827947</v>
      </c>
      <c r="AD311" s="4">
        <f t="shared" si="304"/>
        <v>11.322638056720294</v>
      </c>
      <c r="AE311" s="4">
        <f t="shared" si="304"/>
        <v>21.115419278735541</v>
      </c>
      <c r="AF311" s="4">
        <f t="shared" si="304"/>
        <v>32.26077060299685</v>
      </c>
      <c r="AG311" s="4">
        <f t="shared" si="304"/>
        <v>36.334630792494927</v>
      </c>
      <c r="AH311" s="13">
        <f t="shared" si="304"/>
        <v>38.260273435056583</v>
      </c>
    </row>
    <row r="312" spans="1:34" x14ac:dyDescent="0.55000000000000004">
      <c r="A312" s="9">
        <f t="shared" ref="A312:A315" si="305">A311</f>
        <v>21.9497</v>
      </c>
      <c r="B312" t="s">
        <v>6</v>
      </c>
      <c r="C312" s="22">
        <f>(1+SQRT(SUMSQ((C308-$D$2),C309)/(SUMSQ((C308+$D$2),C309))))/(1-SQRT(SUMSQ((C308-$D$2),C309)/(SUMSQ((C308+$D$2),C309))))</f>
        <v>1.617690004249724</v>
      </c>
      <c r="D312" s="4">
        <f t="shared" ref="D312:AH312" si="306">(1+SQRT(SUMSQ((D308-$D$2),D309)/(SUMSQ((D308+$D$2),D309))))/(1-SQRT(SUMSQ((D308-$D$2),D309)/(SUMSQ((D308+$D$2),D309))))</f>
        <v>2.3604416653299687</v>
      </c>
      <c r="E312" s="4">
        <f t="shared" si="306"/>
        <v>3.4475488411114488</v>
      </c>
      <c r="F312" s="4">
        <f t="shared" si="306"/>
        <v>4.8318602741046988</v>
      </c>
      <c r="G312" s="4">
        <f t="shared" si="306"/>
        <v>6.5072301696801453</v>
      </c>
      <c r="H312" s="13">
        <f t="shared" si="306"/>
        <v>8.4308340413659959</v>
      </c>
      <c r="I312" s="4">
        <f t="shared" si="306"/>
        <v>1.1391031122638817</v>
      </c>
      <c r="J312" s="4">
        <f t="shared" si="306"/>
        <v>1.1154424925573265</v>
      </c>
      <c r="K312" s="4">
        <f t="shared" si="306"/>
        <v>1.3770562926040368</v>
      </c>
      <c r="L312" s="4">
        <f t="shared" si="306"/>
        <v>1.692467947694108</v>
      </c>
      <c r="M312" s="4">
        <f t="shared" si="306"/>
        <v>2.0535291587747477</v>
      </c>
      <c r="N312" s="4">
        <f t="shared" si="306"/>
        <v>2.2551902920905311</v>
      </c>
      <c r="O312" s="13">
        <f t="shared" si="306"/>
        <v>2.6894491264283973</v>
      </c>
      <c r="P312" s="4">
        <f t="shared" si="306"/>
        <v>1.6518532099747869</v>
      </c>
      <c r="Q312" s="4">
        <f t="shared" si="306"/>
        <v>1.4188584247062161</v>
      </c>
      <c r="R312" s="4">
        <f t="shared" si="306"/>
        <v>1.3323999189982736</v>
      </c>
      <c r="S312" s="4">
        <f t="shared" si="306"/>
        <v>1.4295899440662883</v>
      </c>
      <c r="T312" s="4">
        <f t="shared" si="306"/>
        <v>1.6475614958069162</v>
      </c>
      <c r="U312" s="4">
        <f t="shared" si="306"/>
        <v>1.9348570735521253</v>
      </c>
      <c r="V312" s="4">
        <f t="shared" si="306"/>
        <v>2.0984402379840748</v>
      </c>
      <c r="W312" s="13">
        <f t="shared" si="306"/>
        <v>2.4592336754441706</v>
      </c>
      <c r="X312" s="4">
        <f t="shared" si="306"/>
        <v>6.1825193999341534</v>
      </c>
      <c r="Y312" s="4">
        <f t="shared" si="306"/>
        <v>5.330125328069208</v>
      </c>
      <c r="Z312" s="4">
        <f t="shared" si="306"/>
        <v>4.8047452338324259</v>
      </c>
      <c r="AA312" s="4">
        <f t="shared" si="306"/>
        <v>4.6022861232599706</v>
      </c>
      <c r="AB312" s="4">
        <f t="shared" si="306"/>
        <v>4.7090069405763773</v>
      </c>
      <c r="AC312" s="4">
        <f t="shared" si="306"/>
        <v>5.0907004372125728</v>
      </c>
      <c r="AD312" s="4">
        <f t="shared" si="306"/>
        <v>5.6972717411181053</v>
      </c>
      <c r="AE312" s="4">
        <f t="shared" si="306"/>
        <v>10.63395838996562</v>
      </c>
      <c r="AF312" s="4">
        <f t="shared" si="306"/>
        <v>16.19883303948049</v>
      </c>
      <c r="AG312" s="4">
        <f t="shared" si="306"/>
        <v>18.228425451336644</v>
      </c>
      <c r="AH312" s="13">
        <f t="shared" si="306"/>
        <v>19.187317965586008</v>
      </c>
    </row>
    <row r="313" spans="1:34" x14ac:dyDescent="0.55000000000000004">
      <c r="A313" s="9">
        <f t="shared" si="305"/>
        <v>21.9497</v>
      </c>
      <c r="B313" t="s">
        <v>7</v>
      </c>
      <c r="C313" s="22">
        <f>(1+SQRT(SUMSQ((C308-$E$2),C309)/(SUMSQ((C308+$E$2),C309))))/(1-SQRT(SUMSQ((C308-$E$2),C309)/(SUMSQ((C308+$E$2),C309))))</f>
        <v>1.1916490369405603</v>
      </c>
      <c r="D313" s="4">
        <f t="shared" ref="D313:AH313" si="307">(1+SQRT(SUMSQ((D308-$E$2),D309)/(SUMSQ((D308+$E$2),D309))))/(1-SQRT(SUMSQ((D308-$E$2),D309)/(SUMSQ((D308+$E$2),D309))))</f>
        <v>1.7678011571044094</v>
      </c>
      <c r="E313" s="4">
        <f t="shared" si="307"/>
        <v>2.513994862613095</v>
      </c>
      <c r="F313" s="4">
        <f t="shared" si="307"/>
        <v>3.4350581115250489</v>
      </c>
      <c r="G313" s="4">
        <f t="shared" si="307"/>
        <v>4.5381120366381191</v>
      </c>
      <c r="H313" s="13">
        <f t="shared" si="307"/>
        <v>5.7998474921353917</v>
      </c>
      <c r="I313" s="4">
        <f t="shared" si="307"/>
        <v>1.4996258420481439</v>
      </c>
      <c r="J313" s="4">
        <f t="shared" si="307"/>
        <v>1.4236870449798007</v>
      </c>
      <c r="K313" s="4">
        <f t="shared" si="307"/>
        <v>1.4709765224645532</v>
      </c>
      <c r="L313" s="4">
        <f t="shared" si="307"/>
        <v>1.6160050219176729</v>
      </c>
      <c r="M313" s="4">
        <f t="shared" si="307"/>
        <v>1.8221960962026629</v>
      </c>
      <c r="N313" s="4">
        <f t="shared" si="307"/>
        <v>1.9446471640171497</v>
      </c>
      <c r="O313" s="13">
        <f t="shared" si="307"/>
        <v>2.2148709567821294</v>
      </c>
      <c r="P313" s="4">
        <f t="shared" si="307"/>
        <v>1.4514115054244863</v>
      </c>
      <c r="Q313" s="4">
        <f t="shared" si="307"/>
        <v>1.2416782880553192</v>
      </c>
      <c r="R313" s="4">
        <f t="shared" si="307"/>
        <v>1.1259369395996606</v>
      </c>
      <c r="S313" s="4">
        <f t="shared" si="307"/>
        <v>1.2129728408585714</v>
      </c>
      <c r="T313" s="4">
        <f t="shared" si="307"/>
        <v>1.3953957161931847</v>
      </c>
      <c r="U313" s="4">
        <f t="shared" si="307"/>
        <v>1.6133666584749498</v>
      </c>
      <c r="V313" s="4">
        <f t="shared" si="307"/>
        <v>1.7323881688479119</v>
      </c>
      <c r="W313" s="13">
        <f t="shared" si="307"/>
        <v>1.9889611592060839</v>
      </c>
      <c r="X313" s="4">
        <f t="shared" si="307"/>
        <v>4.1454237779346901</v>
      </c>
      <c r="Y313" s="4">
        <f t="shared" si="307"/>
        <v>3.5655219559475593</v>
      </c>
      <c r="Z313" s="4">
        <f t="shared" si="307"/>
        <v>3.2056013022434593</v>
      </c>
      <c r="AA313" s="4">
        <f t="shared" si="307"/>
        <v>3.0687122603364196</v>
      </c>
      <c r="AB313" s="4">
        <f t="shared" si="307"/>
        <v>3.1484090495677099</v>
      </c>
      <c r="AC313" s="4">
        <f t="shared" si="307"/>
        <v>3.4187816518339136</v>
      </c>
      <c r="AD313" s="4">
        <f t="shared" si="307"/>
        <v>3.8407361487457643</v>
      </c>
      <c r="AE313" s="4">
        <f t="shared" si="307"/>
        <v>7.1755328397045597</v>
      </c>
      <c r="AF313" s="4">
        <f t="shared" si="307"/>
        <v>10.875854769511824</v>
      </c>
      <c r="AG313" s="4">
        <f t="shared" si="307"/>
        <v>12.220592403023355</v>
      </c>
      <c r="AH313" s="13">
        <f t="shared" si="307"/>
        <v>12.855425224934795</v>
      </c>
    </row>
    <row r="314" spans="1:34" x14ac:dyDescent="0.55000000000000004">
      <c r="A314" s="9">
        <f t="shared" si="305"/>
        <v>21.9497</v>
      </c>
      <c r="B314" t="s">
        <v>8</v>
      </c>
      <c r="C314" s="22">
        <f>(1+SQRT(SUMSQ((C308-$F$2),C309)/(SUMSQ((C308+$F$2),C309))))/(1-SQRT(SUMSQ((C308-$F$2),C309)/(SUMSQ((C308+$F$2),C309))))</f>
        <v>1.3492030563134634</v>
      </c>
      <c r="D314" s="4">
        <f t="shared" ref="D314:AH314" si="308">(1+SQRT(SUMSQ((D308-$F$2),D309)/(SUMSQ((D308+$F$2),D309))))/(1-SQRT(SUMSQ((D308-$F$2),D309)/(SUMSQ((D308+$F$2),D309))))</f>
        <v>1.6426021754916305</v>
      </c>
      <c r="E314" s="4">
        <f t="shared" si="308"/>
        <v>2.1624083206109055</v>
      </c>
      <c r="F314" s="4">
        <f t="shared" si="308"/>
        <v>2.8260940004231281</v>
      </c>
      <c r="G314" s="4">
        <f t="shared" si="308"/>
        <v>3.6268903196848985</v>
      </c>
      <c r="H314" s="13">
        <f t="shared" si="308"/>
        <v>4.5454666732121458</v>
      </c>
      <c r="I314" s="4">
        <f t="shared" si="308"/>
        <v>1.9836017213994639</v>
      </c>
      <c r="J314" s="4">
        <f t="shared" si="308"/>
        <v>1.8892993531844016</v>
      </c>
      <c r="K314" s="4">
        <f t="shared" si="308"/>
        <v>1.8621512181748034</v>
      </c>
      <c r="L314" s="4">
        <f t="shared" si="308"/>
        <v>1.897268744046676</v>
      </c>
      <c r="M314" s="4">
        <f t="shared" si="308"/>
        <v>1.9858664986895236</v>
      </c>
      <c r="N314" s="4">
        <f t="shared" si="308"/>
        <v>2.0488837424017463</v>
      </c>
      <c r="O314" s="13">
        <f t="shared" si="308"/>
        <v>2.2025452249575808</v>
      </c>
      <c r="P314" s="4">
        <f t="shared" si="308"/>
        <v>1.6759850094901994</v>
      </c>
      <c r="Q314" s="4">
        <f t="shared" si="308"/>
        <v>1.5550506417303234</v>
      </c>
      <c r="R314" s="4">
        <f t="shared" si="308"/>
        <v>1.5011524882275196</v>
      </c>
      <c r="S314" s="4">
        <f t="shared" si="308"/>
        <v>1.518323439076722</v>
      </c>
      <c r="T314" s="4">
        <f t="shared" si="308"/>
        <v>1.5975451868986146</v>
      </c>
      <c r="U314" s="4">
        <f t="shared" si="308"/>
        <v>1.723260229793065</v>
      </c>
      <c r="V314" s="4">
        <f t="shared" si="308"/>
        <v>1.7989611825173666</v>
      </c>
      <c r="W314" s="13">
        <f t="shared" si="308"/>
        <v>1.9718931864878535</v>
      </c>
      <c r="X314" s="4">
        <f t="shared" si="308"/>
        <v>3.1361257538237552</v>
      </c>
      <c r="Y314" s="4">
        <f t="shared" si="308"/>
        <v>2.6883875375596795</v>
      </c>
      <c r="Z314" s="4">
        <f t="shared" si="308"/>
        <v>2.4071614286278584</v>
      </c>
      <c r="AA314" s="4">
        <f t="shared" si="308"/>
        <v>2.3021773098268996</v>
      </c>
      <c r="AB314" s="4">
        <f t="shared" si="308"/>
        <v>2.3723797866033327</v>
      </c>
      <c r="AC314" s="4">
        <f t="shared" si="308"/>
        <v>2.5937760935781915</v>
      </c>
      <c r="AD314" s="4">
        <f t="shared" si="308"/>
        <v>2.9296969450948915</v>
      </c>
      <c r="AE314" s="4">
        <f t="shared" si="308"/>
        <v>5.4745504372958829</v>
      </c>
      <c r="AF314" s="4">
        <f t="shared" si="308"/>
        <v>8.2382618729988693</v>
      </c>
      <c r="AG314" s="4">
        <f t="shared" si="308"/>
        <v>9.2378085343649907</v>
      </c>
      <c r="AH314" s="13">
        <f t="shared" si="308"/>
        <v>9.7091838348600117</v>
      </c>
    </row>
    <row r="315" spans="1:34" x14ac:dyDescent="0.55000000000000004">
      <c r="A315" s="9">
        <f t="shared" si="305"/>
        <v>21.9497</v>
      </c>
      <c r="B315" t="s">
        <v>9</v>
      </c>
      <c r="C315" s="23">
        <f>(1+SQRT(SUMSQ((C308-$G$2),C309)/(SUMSQ((C308+$G$2),C309))))/(1-SQRT(SUMSQ((C308-$G$2),C309)/(SUMSQ((C308+$G$2),C309))))</f>
        <v>1.9652506428193286</v>
      </c>
      <c r="D315" s="24">
        <f t="shared" ref="D315:AH315" si="309">(1+SQRT(SUMSQ((D308-$G$2),D309)/(SUMSQ((D308+$G$2),D309))))/(1-SQRT(SUMSQ((D308-$G$2),D309)/(SUMSQ((D308+$G$2),D309))))</f>
        <v>1.9404003131941945</v>
      </c>
      <c r="E315" s="24">
        <f t="shared" si="309"/>
        <v>2.1177639210003423</v>
      </c>
      <c r="F315" s="24">
        <f t="shared" si="309"/>
        <v>2.4448595293243667</v>
      </c>
      <c r="G315" s="24">
        <f t="shared" si="309"/>
        <v>2.8916438124021036</v>
      </c>
      <c r="H315" s="25">
        <f t="shared" si="309"/>
        <v>3.4307673578616975</v>
      </c>
      <c r="I315" s="24">
        <f t="shared" si="309"/>
        <v>2.964801400750487</v>
      </c>
      <c r="J315" s="24">
        <f t="shared" si="309"/>
        <v>2.8284238821214043</v>
      </c>
      <c r="K315" s="24">
        <f t="shared" si="309"/>
        <v>2.730476624182391</v>
      </c>
      <c r="L315" s="24">
        <f t="shared" si="309"/>
        <v>2.6663912444782234</v>
      </c>
      <c r="M315" s="24">
        <f t="shared" si="309"/>
        <v>2.6347094936808046</v>
      </c>
      <c r="N315" s="24">
        <f t="shared" si="309"/>
        <v>2.6307997710131779</v>
      </c>
      <c r="O315" s="25">
        <f t="shared" si="309"/>
        <v>2.6438380268926607</v>
      </c>
      <c r="P315" s="24">
        <f t="shared" si="309"/>
        <v>2.3630673768704682</v>
      </c>
      <c r="Q315" s="24">
        <f t="shared" si="309"/>
        <v>2.2915760346930187</v>
      </c>
      <c r="R315" s="24">
        <f t="shared" si="309"/>
        <v>2.2517014639630717</v>
      </c>
      <c r="S315" s="24">
        <f t="shared" si="309"/>
        <v>2.2410823775515634</v>
      </c>
      <c r="T315" s="24">
        <f t="shared" si="309"/>
        <v>2.2574008311130398</v>
      </c>
      <c r="U315" s="24">
        <f t="shared" si="309"/>
        <v>2.2979980212029649</v>
      </c>
      <c r="V315" s="24">
        <f t="shared" si="309"/>
        <v>2.3258873954611285</v>
      </c>
      <c r="W315" s="25">
        <f t="shared" si="309"/>
        <v>2.3979826600820155</v>
      </c>
      <c r="X315" s="24">
        <f t="shared" si="309"/>
        <v>2.1531850008709683</v>
      </c>
      <c r="Y315" s="24">
        <f t="shared" si="309"/>
        <v>1.8282567049477572</v>
      </c>
      <c r="Z315" s="24">
        <f t="shared" si="309"/>
        <v>1.6130697637338569</v>
      </c>
      <c r="AA315" s="24">
        <f t="shared" si="309"/>
        <v>1.5366858063971602</v>
      </c>
      <c r="AB315" s="24">
        <f t="shared" si="309"/>
        <v>1.6127950297502911</v>
      </c>
      <c r="AC315" s="24">
        <f t="shared" si="309"/>
        <v>1.8053519093332462</v>
      </c>
      <c r="AD315" s="24">
        <f t="shared" si="309"/>
        <v>2.0692272603021968</v>
      </c>
      <c r="AE315" s="24">
        <f t="shared" si="309"/>
        <v>3.8366251087675973</v>
      </c>
      <c r="AF315" s="24">
        <f t="shared" si="309"/>
        <v>5.6509861595645461</v>
      </c>
      <c r="AG315" s="24">
        <f t="shared" si="309"/>
        <v>6.2990828342833982</v>
      </c>
      <c r="AH315" s="25">
        <f t="shared" si="309"/>
        <v>6.6038722511236729</v>
      </c>
    </row>
    <row r="316" spans="1:34" x14ac:dyDescent="0.55000000000000004">
      <c r="A316" s="8">
        <v>39</v>
      </c>
      <c r="B316" s="5" t="s">
        <v>2</v>
      </c>
      <c r="C316">
        <v>147.7124</v>
      </c>
      <c r="D316">
        <v>166.4991</v>
      </c>
      <c r="E316">
        <v>188.43629999999999</v>
      </c>
      <c r="F316">
        <v>214.6549</v>
      </c>
      <c r="G316">
        <v>246.45930000000001</v>
      </c>
      <c r="H316" s="1">
        <v>285.56420000000003</v>
      </c>
      <c r="I316">
        <v>100.07559999999999</v>
      </c>
      <c r="J316">
        <v>104.6069</v>
      </c>
      <c r="K316">
        <v>109.4618</v>
      </c>
      <c r="L316">
        <v>114.77849999999999</v>
      </c>
      <c r="M316">
        <v>120.5219</v>
      </c>
      <c r="N316">
        <v>123.5967</v>
      </c>
      <c r="O316" s="1">
        <v>130.1</v>
      </c>
      <c r="P316">
        <v>138.3614</v>
      </c>
      <c r="Q316">
        <v>139.0034</v>
      </c>
      <c r="R316">
        <v>140.02950000000001</v>
      </c>
      <c r="S316">
        <v>141.48390000000001</v>
      </c>
      <c r="T316">
        <v>143.35929999999999</v>
      </c>
      <c r="U316">
        <v>145.637</v>
      </c>
      <c r="V316">
        <v>146.9648</v>
      </c>
      <c r="W316" s="1">
        <v>149.78790000000001</v>
      </c>
      <c r="X316">
        <v>698.99549999999999</v>
      </c>
      <c r="Y316">
        <v>649.60249999999996</v>
      </c>
      <c r="Z316">
        <v>615.59720000000004</v>
      </c>
      <c r="AA316">
        <v>593.80319999999995</v>
      </c>
      <c r="AB316">
        <v>582.34</v>
      </c>
      <c r="AC316">
        <v>579.58860000000004</v>
      </c>
      <c r="AD316">
        <v>584.53200000000004</v>
      </c>
      <c r="AE316">
        <v>699.3836</v>
      </c>
      <c r="AF316">
        <v>949.02880000000005</v>
      </c>
      <c r="AG316">
        <v>1090.2190000000001</v>
      </c>
      <c r="AH316" s="1">
        <v>1171.18</v>
      </c>
    </row>
    <row r="317" spans="1:34" x14ac:dyDescent="0.55000000000000004">
      <c r="A317" s="9">
        <f>A316</f>
        <v>39</v>
      </c>
      <c r="B317" t="s">
        <v>3</v>
      </c>
      <c r="C317">
        <v>25.917349999999999</v>
      </c>
      <c r="D317">
        <v>87.076620000000005</v>
      </c>
      <c r="E317">
        <v>151.374</v>
      </c>
      <c r="F317">
        <v>220.34700000000001</v>
      </c>
      <c r="G317">
        <v>295.98360000000002</v>
      </c>
      <c r="H317" s="1">
        <v>378.79739999999998</v>
      </c>
      <c r="I317">
        <v>-12.523860000000001</v>
      </c>
      <c r="J317">
        <v>9.6583640000000006</v>
      </c>
      <c r="K317">
        <v>31.880769999999998</v>
      </c>
      <c r="L317">
        <v>54.562190000000001</v>
      </c>
      <c r="M317">
        <v>77.358840000000001</v>
      </c>
      <c r="N317">
        <v>89.075819999999993</v>
      </c>
      <c r="O317" s="1">
        <v>112.5642</v>
      </c>
      <c r="P317">
        <v>-51.01643</v>
      </c>
      <c r="Q317">
        <v>-25.366949999999999</v>
      </c>
      <c r="R317">
        <v>-0.14679420000000001</v>
      </c>
      <c r="S317">
        <v>24.542819999999999</v>
      </c>
      <c r="T317">
        <v>48.753720000000001</v>
      </c>
      <c r="U317">
        <v>72.562070000000006</v>
      </c>
      <c r="V317">
        <v>84.33784</v>
      </c>
      <c r="W317" s="1">
        <v>107.637</v>
      </c>
      <c r="X317">
        <v>-252.95009999999999</v>
      </c>
      <c r="Y317">
        <v>-154.803</v>
      </c>
      <c r="Z317">
        <v>-60.483649999999997</v>
      </c>
      <c r="AA317">
        <v>30.71086</v>
      </c>
      <c r="AB317">
        <v>118.0219</v>
      </c>
      <c r="AC317">
        <v>201.97819999999999</v>
      </c>
      <c r="AD317">
        <v>281.90910000000002</v>
      </c>
      <c r="AE317">
        <v>640.17650000000003</v>
      </c>
      <c r="AF317">
        <v>942.18209999999999</v>
      </c>
      <c r="AG317">
        <v>1045.5319999999999</v>
      </c>
      <c r="AH317" s="1">
        <v>1092.1379999999999</v>
      </c>
    </row>
    <row r="318" spans="1:34" x14ac:dyDescent="0.55000000000000004">
      <c r="A318" s="34">
        <f>A317/180</f>
        <v>0.21666666666666667</v>
      </c>
      <c r="B318" t="s">
        <v>4</v>
      </c>
      <c r="C318" s="19">
        <f t="shared" ref="C318" si="310">SQRT(SUMSQ(C316,C317))</f>
        <v>149.96887058580691</v>
      </c>
      <c r="D318" s="20">
        <f t="shared" ref="D318:AH318" si="311">SQRT(SUMSQ(D316,D317))</f>
        <v>187.89435343148128</v>
      </c>
      <c r="E318" s="20">
        <f t="shared" si="311"/>
        <v>241.70711001890282</v>
      </c>
      <c r="F318" s="20">
        <f t="shared" si="311"/>
        <v>307.61912571069115</v>
      </c>
      <c r="G318" s="20">
        <f t="shared" si="311"/>
        <v>385.16032768893791</v>
      </c>
      <c r="H318" s="21">
        <f t="shared" si="311"/>
        <v>474.37789005011604</v>
      </c>
      <c r="I318" s="20">
        <f t="shared" si="311"/>
        <v>100.85619854356796</v>
      </c>
      <c r="J318" s="20">
        <f t="shared" si="311"/>
        <v>105.05183255310921</v>
      </c>
      <c r="K318" s="20">
        <f t="shared" si="311"/>
        <v>114.00995199995874</v>
      </c>
      <c r="L318" s="20">
        <f t="shared" si="311"/>
        <v>127.08712224236608</v>
      </c>
      <c r="M318" s="20">
        <f t="shared" si="311"/>
        <v>143.21284336872725</v>
      </c>
      <c r="N318" s="20">
        <f t="shared" si="311"/>
        <v>152.35040518345332</v>
      </c>
      <c r="O318" s="21">
        <f t="shared" si="311"/>
        <v>172.036941154044</v>
      </c>
      <c r="P318" s="20">
        <f t="shared" si="311"/>
        <v>147.46712562434007</v>
      </c>
      <c r="Q318" s="20">
        <f t="shared" si="311"/>
        <v>141.29907064047697</v>
      </c>
      <c r="R318" s="20">
        <f t="shared" si="311"/>
        <v>140.02957694282716</v>
      </c>
      <c r="S318" s="20">
        <f t="shared" si="311"/>
        <v>143.59681045469779</v>
      </c>
      <c r="T318" s="20">
        <f t="shared" si="311"/>
        <v>151.4226340753865</v>
      </c>
      <c r="U318" s="20">
        <f t="shared" si="311"/>
        <v>162.71259868763974</v>
      </c>
      <c r="V318" s="20">
        <f t="shared" si="311"/>
        <v>169.44475115773164</v>
      </c>
      <c r="W318" s="21">
        <f t="shared" si="311"/>
        <v>184.45091150604273</v>
      </c>
      <c r="X318" s="20">
        <f t="shared" si="311"/>
        <v>743.35621481915382</v>
      </c>
      <c r="Y318" s="20">
        <f t="shared" si="311"/>
        <v>667.79291461893331</v>
      </c>
      <c r="Z318" s="20">
        <f t="shared" si="311"/>
        <v>618.56138302125078</v>
      </c>
      <c r="AA318" s="20">
        <f t="shared" si="311"/>
        <v>594.59683589149677</v>
      </c>
      <c r="AB318" s="20">
        <f t="shared" si="311"/>
        <v>594.17930330802506</v>
      </c>
      <c r="AC318" s="20">
        <f t="shared" si="311"/>
        <v>613.773686732496</v>
      </c>
      <c r="AD318" s="20">
        <f t="shared" si="311"/>
        <v>648.96101553699668</v>
      </c>
      <c r="AE318" s="20">
        <f t="shared" si="311"/>
        <v>948.13678923518739</v>
      </c>
      <c r="AF318" s="20">
        <f t="shared" si="311"/>
        <v>1337.2968155162303</v>
      </c>
      <c r="AG318" s="20">
        <f t="shared" si="311"/>
        <v>1510.5345514039061</v>
      </c>
      <c r="AH318" s="21">
        <f t="shared" si="311"/>
        <v>1601.3831532284833</v>
      </c>
    </row>
    <row r="319" spans="1:34" x14ac:dyDescent="0.55000000000000004">
      <c r="A319" s="9">
        <v>21.508400000000002</v>
      </c>
      <c r="B319" t="s">
        <v>5</v>
      </c>
      <c r="C319" s="22">
        <f>(1+SQRT(SUMSQ((C316-$C$2),C317)/(SUMSQ((C316+$C$2),C317))))/(1-SQRT(SUMSQ((C316-$C$2),C317)/(SUMSQ((C316+$C$2),C317))))</f>
        <v>3.0565226671598738</v>
      </c>
      <c r="D319" s="4">
        <f t="shared" ref="D319:AH319" si="312">(1+SQRT(SUMSQ((D316-$C$2),D317)/(SUMSQ((D316+$C$2),D317))))/(1-SQRT(SUMSQ((D316-$C$2),D317)/(SUMSQ((D316+$C$2),D317))))</f>
        <v>4.3090082033967914</v>
      </c>
      <c r="E319" s="4">
        <f t="shared" si="312"/>
        <v>6.3075523682365695</v>
      </c>
      <c r="F319" s="4">
        <f t="shared" si="312"/>
        <v>8.9379483221046918</v>
      </c>
      <c r="G319" s="4">
        <f t="shared" si="312"/>
        <v>12.159005026112155</v>
      </c>
      <c r="H319" s="13">
        <f t="shared" si="312"/>
        <v>15.872776895372846</v>
      </c>
      <c r="I319" s="4">
        <f t="shared" si="312"/>
        <v>2.0430049205447647</v>
      </c>
      <c r="J319" s="4">
        <f t="shared" si="312"/>
        <v>2.1151801168326587</v>
      </c>
      <c r="K319" s="4">
        <f t="shared" si="312"/>
        <v>2.4181894293717621</v>
      </c>
      <c r="L319" s="4">
        <f t="shared" si="312"/>
        <v>2.9057957896991806</v>
      </c>
      <c r="M319" s="4">
        <f t="shared" si="312"/>
        <v>3.5355371991196556</v>
      </c>
      <c r="N319" s="4">
        <f t="shared" si="312"/>
        <v>3.9042806493985371</v>
      </c>
      <c r="O319" s="13">
        <f t="shared" si="312"/>
        <v>4.7224031493444949</v>
      </c>
      <c r="P319" s="4">
        <f t="shared" si="312"/>
        <v>3.1914804495172997</v>
      </c>
      <c r="Q319" s="4">
        <f t="shared" si="312"/>
        <v>2.8858365559788131</v>
      </c>
      <c r="R319" s="4">
        <f t="shared" si="312"/>
        <v>2.8005935274541942</v>
      </c>
      <c r="S319" s="4">
        <f t="shared" si="312"/>
        <v>2.9265198033487558</v>
      </c>
      <c r="T319" s="4">
        <f t="shared" si="312"/>
        <v>3.2388084052312811</v>
      </c>
      <c r="U319" s="4">
        <f t="shared" si="312"/>
        <v>3.7095503259612483</v>
      </c>
      <c r="V319" s="4">
        <f t="shared" si="312"/>
        <v>3.997314965810201</v>
      </c>
      <c r="W319" s="13">
        <f t="shared" si="312"/>
        <v>4.6620143364882045</v>
      </c>
      <c r="X319" s="4">
        <f t="shared" si="312"/>
        <v>15.818960273832056</v>
      </c>
      <c r="Y319" s="4">
        <f t="shared" si="312"/>
        <v>13.734012294897347</v>
      </c>
      <c r="Z319" s="4">
        <f t="shared" si="312"/>
        <v>12.431578413217725</v>
      </c>
      <c r="AA319" s="4">
        <f t="shared" si="312"/>
        <v>11.908056874629022</v>
      </c>
      <c r="AB319" s="4">
        <f t="shared" si="312"/>
        <v>12.12859685327731</v>
      </c>
      <c r="AC319" s="4">
        <f t="shared" si="312"/>
        <v>13.008898950530504</v>
      </c>
      <c r="AD319" s="4">
        <f t="shared" si="312"/>
        <v>14.426051608142513</v>
      </c>
      <c r="AE319" s="4">
        <f t="shared" si="312"/>
        <v>25.739946268792192</v>
      </c>
      <c r="AF319" s="4">
        <f t="shared" si="312"/>
        <v>37.714442299167885</v>
      </c>
      <c r="AG319" s="4">
        <f t="shared" si="312"/>
        <v>41.879898060879633</v>
      </c>
      <c r="AH319" s="13">
        <f t="shared" si="312"/>
        <v>43.812076854272561</v>
      </c>
    </row>
    <row r="320" spans="1:34" x14ac:dyDescent="0.55000000000000004">
      <c r="A320" s="9">
        <f t="shared" ref="A320:A323" si="313">A319</f>
        <v>21.508400000000002</v>
      </c>
      <c r="B320" t="s">
        <v>6</v>
      </c>
      <c r="C320" s="22">
        <f>(1+SQRT(SUMSQ((C316-$D$2),C317)/(SUMSQ((C316+$D$2),C317))))/(1-SQRT(SUMSQ((C316-$D$2),C317)/(SUMSQ((C316+$D$2),C317))))</f>
        <v>1.5575591585058504</v>
      </c>
      <c r="D320" s="4">
        <f t="shared" ref="D320:AH320" si="314">(1+SQRT(SUMSQ((D316-$D$2),D317)/(SUMSQ((D316+$D$2),D317))))/(1-SQRT(SUMSQ((D316-$D$2),D317)/(SUMSQ((D316+$D$2),D317))))</f>
        <v>2.2829663676344221</v>
      </c>
      <c r="E320" s="4">
        <f t="shared" si="314"/>
        <v>3.3308335730331406</v>
      </c>
      <c r="F320" s="4">
        <f t="shared" si="314"/>
        <v>4.6597077091813377</v>
      </c>
      <c r="G320" s="4">
        <f t="shared" si="314"/>
        <v>6.2653255532848107</v>
      </c>
      <c r="H320" s="13">
        <f t="shared" si="314"/>
        <v>8.1071794244045243</v>
      </c>
      <c r="I320" s="4">
        <f t="shared" si="314"/>
        <v>1.1332753189829052</v>
      </c>
      <c r="J320" s="4">
        <f t="shared" si="314"/>
        <v>1.1102416223993417</v>
      </c>
      <c r="K320" s="4">
        <f t="shared" si="314"/>
        <v>1.3723594424300878</v>
      </c>
      <c r="L320" s="4">
        <f t="shared" si="314"/>
        <v>1.6848895726702253</v>
      </c>
      <c r="M320" s="4">
        <f t="shared" si="314"/>
        <v>2.0416940059914439</v>
      </c>
      <c r="N320" s="4">
        <f t="shared" si="314"/>
        <v>2.2407350894465554</v>
      </c>
      <c r="O320" s="13">
        <f t="shared" si="314"/>
        <v>2.6688689413774571</v>
      </c>
      <c r="P320" s="4">
        <f t="shared" si="314"/>
        <v>1.7094994832018131</v>
      </c>
      <c r="Q320" s="4">
        <f t="shared" si="314"/>
        <v>1.4801062299081382</v>
      </c>
      <c r="R320" s="4">
        <f t="shared" si="314"/>
        <v>1.4002981404474557</v>
      </c>
      <c r="S320" s="4">
        <f t="shared" si="314"/>
        <v>1.4955619746973219</v>
      </c>
      <c r="T320" s="4">
        <f t="shared" si="314"/>
        <v>1.7132606571985809</v>
      </c>
      <c r="U320" s="4">
        <f t="shared" si="314"/>
        <v>2.0060491366063848</v>
      </c>
      <c r="V320" s="4">
        <f t="shared" si="314"/>
        <v>2.1741092402970938</v>
      </c>
      <c r="W320" s="13">
        <f t="shared" si="314"/>
        <v>2.5462269833085291</v>
      </c>
      <c r="X320" s="4">
        <f t="shared" si="314"/>
        <v>7.922156346305588</v>
      </c>
      <c r="Y320" s="4">
        <f t="shared" si="314"/>
        <v>6.8733784750677183</v>
      </c>
      <c r="Z320" s="4">
        <f t="shared" si="314"/>
        <v>6.2169928031491182</v>
      </c>
      <c r="AA320" s="4">
        <f t="shared" si="314"/>
        <v>5.9543776236223227</v>
      </c>
      <c r="AB320" s="4">
        <f t="shared" si="314"/>
        <v>6.0695573921735235</v>
      </c>
      <c r="AC320" s="4">
        <f t="shared" si="314"/>
        <v>6.5188864010573129</v>
      </c>
      <c r="AD320" s="4">
        <f t="shared" si="314"/>
        <v>7.2378301418416324</v>
      </c>
      <c r="AE320" s="4">
        <f t="shared" si="314"/>
        <v>12.919231496680128</v>
      </c>
      <c r="AF320" s="4">
        <f t="shared" si="314"/>
        <v>18.896587221836743</v>
      </c>
      <c r="AG320" s="4">
        <f t="shared" si="314"/>
        <v>20.973001101680346</v>
      </c>
      <c r="AH320" s="13">
        <f t="shared" si="314"/>
        <v>21.935901416806693</v>
      </c>
    </row>
    <row r="321" spans="1:34" x14ac:dyDescent="0.55000000000000004">
      <c r="A321" s="9">
        <f t="shared" si="313"/>
        <v>21.508400000000002</v>
      </c>
      <c r="B321" t="s">
        <v>7</v>
      </c>
      <c r="C321" s="22">
        <f>(1+SQRT(SUMSQ((C316-$E$2),C317)/(SUMSQ((C316+$E$2),C317))))/(1-SQRT(SUMSQ((C316-$E$2),C317)/(SUMSQ((C316+$E$2),C317))))</f>
        <v>1.1907344441419692</v>
      </c>
      <c r="D321" s="4">
        <f t="shared" ref="D321:AH321" si="315">(1+SQRT(SUMSQ((D316-$E$2),D317)/(SUMSQ((D316+$E$2),D317))))/(1-SQRT(SUMSQ((D316-$E$2),D317)/(SUMSQ((D316+$E$2),D317))))</f>
        <v>1.7396802411485461</v>
      </c>
      <c r="E321" s="4">
        <f t="shared" si="315"/>
        <v>2.4557312196085008</v>
      </c>
      <c r="F321" s="4">
        <f t="shared" si="315"/>
        <v>3.3381996653852339</v>
      </c>
      <c r="G321" s="4">
        <f t="shared" si="315"/>
        <v>4.3938191038396353</v>
      </c>
      <c r="H321" s="13">
        <f t="shared" si="315"/>
        <v>5.6002752309643498</v>
      </c>
      <c r="I321" s="4">
        <f t="shared" si="315"/>
        <v>1.5175132784435499</v>
      </c>
      <c r="J321" s="4">
        <f t="shared" si="315"/>
        <v>1.4454272426839976</v>
      </c>
      <c r="K321" s="4">
        <f t="shared" si="315"/>
        <v>1.4915405039909928</v>
      </c>
      <c r="L321" s="4">
        <f t="shared" si="315"/>
        <v>1.6323594325407249</v>
      </c>
      <c r="M321" s="4">
        <f t="shared" si="315"/>
        <v>1.8337674191609252</v>
      </c>
      <c r="N321" s="4">
        <f t="shared" si="315"/>
        <v>1.9537425486702256</v>
      </c>
      <c r="O321" s="13">
        <f t="shared" si="315"/>
        <v>2.2188985370143328</v>
      </c>
      <c r="P321" s="4">
        <f t="shared" si="315"/>
        <v>1.435130911931028</v>
      </c>
      <c r="Q321" s="4">
        <f t="shared" si="315"/>
        <v>1.2106775900289528</v>
      </c>
      <c r="R321" s="4">
        <f t="shared" si="315"/>
        <v>1.0712108356244163</v>
      </c>
      <c r="S321" s="4">
        <f t="shared" si="315"/>
        <v>1.1949323205947291</v>
      </c>
      <c r="T321" s="4">
        <f t="shared" si="315"/>
        <v>1.3965194405205534</v>
      </c>
      <c r="U321" s="4">
        <f t="shared" si="315"/>
        <v>1.6274258822968251</v>
      </c>
      <c r="V321" s="4">
        <f t="shared" si="315"/>
        <v>1.7524420892199761</v>
      </c>
      <c r="W321" s="13">
        <f t="shared" si="315"/>
        <v>2.0207982315821797</v>
      </c>
      <c r="X321" s="4">
        <f t="shared" si="315"/>
        <v>5.2959861898369978</v>
      </c>
      <c r="Y321" s="4">
        <f t="shared" si="315"/>
        <v>4.5896467779538215</v>
      </c>
      <c r="Z321" s="4">
        <f t="shared" si="315"/>
        <v>4.1460726444292986</v>
      </c>
      <c r="AA321" s="4">
        <f t="shared" si="315"/>
        <v>3.9699964334723821</v>
      </c>
      <c r="AB321" s="4">
        <f t="shared" si="315"/>
        <v>4.0525521050461295</v>
      </c>
      <c r="AC321" s="4">
        <f t="shared" si="315"/>
        <v>4.3627585946653866</v>
      </c>
      <c r="AD321" s="4">
        <f t="shared" si="315"/>
        <v>4.8538718277373363</v>
      </c>
      <c r="AE321" s="4">
        <f t="shared" si="315"/>
        <v>8.6682121527185636</v>
      </c>
      <c r="AF321" s="4">
        <f t="shared" si="315"/>
        <v>12.64171040039699</v>
      </c>
      <c r="AG321" s="4">
        <f t="shared" si="315"/>
        <v>14.01889256452208</v>
      </c>
      <c r="AH321" s="13">
        <f t="shared" si="315"/>
        <v>14.657253560432597</v>
      </c>
    </row>
    <row r="322" spans="1:34" x14ac:dyDescent="0.55000000000000004">
      <c r="A322" s="9">
        <f t="shared" si="313"/>
        <v>21.508400000000002</v>
      </c>
      <c r="B322" t="s">
        <v>8</v>
      </c>
      <c r="C322" s="22">
        <f>(1+SQRT(SUMSQ((C316-$F$2),C317)/(SUMSQ((C316+$F$2),C317))))/(1-SQRT(SUMSQ((C316-$F$2),C317)/(SUMSQ((C316+$F$2),C317))))</f>
        <v>1.4020300515486501</v>
      </c>
      <c r="D322" s="4">
        <f t="shared" ref="D322:AH322" si="316">(1+SQRT(SUMSQ((D316-$F$2),D317)/(SUMSQ((D316+$F$2),D317))))/(1-SQRT(SUMSQ((D316-$F$2),D317)/(SUMSQ((D316+$F$2),D317))))</f>
        <v>1.6584179458262218</v>
      </c>
      <c r="E322" s="4">
        <f t="shared" si="316"/>
        <v>2.1454521046894599</v>
      </c>
      <c r="F322" s="4">
        <f t="shared" si="316"/>
        <v>2.7756808186594064</v>
      </c>
      <c r="G322" s="4">
        <f t="shared" si="316"/>
        <v>3.5384795958835968</v>
      </c>
      <c r="H322" s="13">
        <f t="shared" si="316"/>
        <v>4.4139868130662538</v>
      </c>
      <c r="I322" s="4">
        <f t="shared" si="316"/>
        <v>2.0089248785129223</v>
      </c>
      <c r="J322" s="4">
        <f t="shared" si="316"/>
        <v>1.9180502933179902</v>
      </c>
      <c r="K322" s="4">
        <f t="shared" si="316"/>
        <v>1.8924379026819997</v>
      </c>
      <c r="L322" s="4">
        <f t="shared" si="316"/>
        <v>1.9271693409401875</v>
      </c>
      <c r="M322" s="4">
        <f t="shared" si="316"/>
        <v>2.0137404363940505</v>
      </c>
      <c r="N322" s="4">
        <f t="shared" si="316"/>
        <v>2.0752676929591591</v>
      </c>
      <c r="O322" s="13">
        <f t="shared" si="316"/>
        <v>2.225376937327654</v>
      </c>
      <c r="P322" s="4">
        <f t="shared" si="316"/>
        <v>1.6103783001588003</v>
      </c>
      <c r="Q322" s="4">
        <f t="shared" si="316"/>
        <v>1.4823912675965649</v>
      </c>
      <c r="R322" s="4">
        <f t="shared" si="316"/>
        <v>1.42827198087215</v>
      </c>
      <c r="S322" s="4">
        <f t="shared" si="316"/>
        <v>1.4550181043589046</v>
      </c>
      <c r="T322" s="4">
        <f t="shared" si="316"/>
        <v>1.5493699163061758</v>
      </c>
      <c r="U322" s="4">
        <f t="shared" si="316"/>
        <v>1.6907888435845049</v>
      </c>
      <c r="V322" s="4">
        <f t="shared" si="316"/>
        <v>1.7739832476880102</v>
      </c>
      <c r="W322" s="13">
        <f t="shared" si="316"/>
        <v>1.9609386031454634</v>
      </c>
      <c r="X322" s="4">
        <f t="shared" si="316"/>
        <v>3.9880359630875781</v>
      </c>
      <c r="Y322" s="4">
        <f t="shared" si="316"/>
        <v>3.4505338844249143</v>
      </c>
      <c r="Z322" s="4">
        <f t="shared" si="316"/>
        <v>3.111163838505584</v>
      </c>
      <c r="AA322" s="4">
        <f t="shared" si="316"/>
        <v>2.9779704175763935</v>
      </c>
      <c r="AB322" s="4">
        <f t="shared" si="316"/>
        <v>3.0464921320025735</v>
      </c>
      <c r="AC322" s="4">
        <f t="shared" si="316"/>
        <v>3.291097689498145</v>
      </c>
      <c r="AD322" s="4">
        <f t="shared" si="316"/>
        <v>3.6723034455259072</v>
      </c>
      <c r="AE322" s="4">
        <f t="shared" si="316"/>
        <v>6.5603616953692461</v>
      </c>
      <c r="AF322" s="4">
        <f t="shared" si="316"/>
        <v>9.5278543103823932</v>
      </c>
      <c r="AG322" s="4">
        <f t="shared" si="316"/>
        <v>10.553169498341056</v>
      </c>
      <c r="AH322" s="13">
        <f t="shared" si="316"/>
        <v>11.028143254163261</v>
      </c>
    </row>
    <row r="323" spans="1:34" x14ac:dyDescent="0.55000000000000004">
      <c r="A323" s="9">
        <f t="shared" si="313"/>
        <v>21.508400000000002</v>
      </c>
      <c r="B323" t="s">
        <v>9</v>
      </c>
      <c r="C323" s="23">
        <f>(1+SQRT(SUMSQ((C316-$G$2),C317)/(SUMSQ((C316+$G$2),C317))))/(1-SQRT(SUMSQ((C316-$G$2),C317)/(SUMSQ((C316+$G$2),C317))))</f>
        <v>2.0509204568173769</v>
      </c>
      <c r="D323" s="24">
        <f t="shared" ref="D323:AH323" si="317">(1+SQRT(SUMSQ((D316-$G$2),D317)/(SUMSQ((D316+$G$2),D317))))/(1-SQRT(SUMSQ((D316-$G$2),D317)/(SUMSQ((D316+$G$2),D317))))</f>
        <v>2.0114554738154387</v>
      </c>
      <c r="E323" s="24">
        <f t="shared" si="317"/>
        <v>2.1632385372781631</v>
      </c>
      <c r="F323" s="24">
        <f t="shared" si="317"/>
        <v>2.4606842393293813</v>
      </c>
      <c r="G323" s="24">
        <f t="shared" si="317"/>
        <v>2.8759206738576881</v>
      </c>
      <c r="H323" s="25">
        <f t="shared" si="317"/>
        <v>3.3816162506919101</v>
      </c>
      <c r="I323" s="24">
        <f t="shared" si="317"/>
        <v>3.0036107067564584</v>
      </c>
      <c r="J323" s="24">
        <f t="shared" si="317"/>
        <v>2.8712630630397213</v>
      </c>
      <c r="K323" s="24">
        <f t="shared" si="317"/>
        <v>2.7763162210662098</v>
      </c>
      <c r="L323" s="24">
        <f t="shared" si="317"/>
        <v>2.7143730481258239</v>
      </c>
      <c r="M323" s="24">
        <f t="shared" si="317"/>
        <v>2.6838244336725601</v>
      </c>
      <c r="N323" s="24">
        <f t="shared" si="317"/>
        <v>2.680108020663722</v>
      </c>
      <c r="O323" s="25">
        <f t="shared" si="317"/>
        <v>2.6928748448676094</v>
      </c>
      <c r="P323" s="24">
        <f t="shared" si="317"/>
        <v>2.247129666469144</v>
      </c>
      <c r="Q323" s="24">
        <f t="shared" si="317"/>
        <v>2.1778216917784836</v>
      </c>
      <c r="R323" s="24">
        <f t="shared" si="317"/>
        <v>2.1424063632086177</v>
      </c>
      <c r="S323" s="24">
        <f t="shared" si="317"/>
        <v>2.1385887738461884</v>
      </c>
      <c r="T323" s="24">
        <f t="shared" si="317"/>
        <v>2.1635785804375072</v>
      </c>
      <c r="U323" s="24">
        <f t="shared" si="317"/>
        <v>2.2142669300673918</v>
      </c>
      <c r="V323" s="24">
        <f t="shared" si="317"/>
        <v>2.2475962588117828</v>
      </c>
      <c r="W323" s="25">
        <f t="shared" si="317"/>
        <v>2.3309383155429053</v>
      </c>
      <c r="X323" s="24">
        <f t="shared" si="317"/>
        <v>2.6929554763486814</v>
      </c>
      <c r="Y323" s="24">
        <f t="shared" si="317"/>
        <v>2.3188888787380373</v>
      </c>
      <c r="Z323" s="24">
        <f t="shared" si="317"/>
        <v>2.0778687674444094</v>
      </c>
      <c r="AA323" s="24">
        <f t="shared" si="317"/>
        <v>1.98644427410899</v>
      </c>
      <c r="AB323" s="24">
        <f t="shared" si="317"/>
        <v>2.047666555527246</v>
      </c>
      <c r="AC323" s="24">
        <f t="shared" si="317"/>
        <v>2.2372059636017951</v>
      </c>
      <c r="AD323" s="24">
        <f t="shared" si="317"/>
        <v>2.5176784814196447</v>
      </c>
      <c r="AE323" s="24">
        <f t="shared" si="317"/>
        <v>4.4908236587621193</v>
      </c>
      <c r="AF323" s="24">
        <f t="shared" si="317"/>
        <v>6.4422664155659577</v>
      </c>
      <c r="AG323" s="24">
        <f t="shared" si="317"/>
        <v>7.1108630855324062</v>
      </c>
      <c r="AH323" s="25">
        <f t="shared" si="317"/>
        <v>7.4200841584488426</v>
      </c>
    </row>
    <row r="324" spans="1:34" x14ac:dyDescent="0.55000000000000004">
      <c r="A324" s="8">
        <v>40</v>
      </c>
      <c r="B324" s="5" t="s">
        <v>2</v>
      </c>
      <c r="C324">
        <v>141.66839999999999</v>
      </c>
      <c r="D324">
        <v>159.0934</v>
      </c>
      <c r="E324">
        <v>179.32939999999999</v>
      </c>
      <c r="F324">
        <v>203.3587</v>
      </c>
      <c r="G324">
        <v>232.29669999999999</v>
      </c>
      <c r="H324" s="1">
        <v>267.59629999999999</v>
      </c>
      <c r="I324">
        <v>99.001220000000004</v>
      </c>
      <c r="J324">
        <v>103.3078</v>
      </c>
      <c r="K324">
        <v>107.9196</v>
      </c>
      <c r="L324">
        <v>112.961</v>
      </c>
      <c r="M324">
        <v>118.39570000000001</v>
      </c>
      <c r="N324">
        <v>121.3019</v>
      </c>
      <c r="O324" s="1">
        <v>127.4367</v>
      </c>
      <c r="P324">
        <v>146.9573</v>
      </c>
      <c r="Q324">
        <v>147.32</v>
      </c>
      <c r="R324">
        <v>148.13140000000001</v>
      </c>
      <c r="S324">
        <v>149.43090000000001</v>
      </c>
      <c r="T324">
        <v>151.20679999999999</v>
      </c>
      <c r="U324">
        <v>153.43260000000001</v>
      </c>
      <c r="V324">
        <v>154.75280000000001</v>
      </c>
      <c r="W324" s="1">
        <v>157.58250000000001</v>
      </c>
      <c r="X324">
        <v>956.53300000000002</v>
      </c>
      <c r="Y324">
        <v>881.04150000000004</v>
      </c>
      <c r="Z324">
        <v>830.42790000000002</v>
      </c>
      <c r="AA324">
        <v>799.90089999999998</v>
      </c>
      <c r="AB324">
        <v>786.45050000000003</v>
      </c>
      <c r="AC324">
        <v>787.54830000000004</v>
      </c>
      <c r="AD324">
        <v>801.44280000000003</v>
      </c>
      <c r="AE324">
        <v>1025.7270000000001</v>
      </c>
      <c r="AF324">
        <v>1487.729</v>
      </c>
      <c r="AG324">
        <v>1740.4390000000001</v>
      </c>
      <c r="AH324" s="1">
        <v>1880.8510000000001</v>
      </c>
    </row>
    <row r="325" spans="1:34" x14ac:dyDescent="0.55000000000000004">
      <c r="A325" s="9">
        <f>A324</f>
        <v>40</v>
      </c>
      <c r="B325" t="s">
        <v>3</v>
      </c>
      <c r="C325">
        <v>25.464369999999999</v>
      </c>
      <c r="D325">
        <v>84.177260000000004</v>
      </c>
      <c r="E325">
        <v>145.7021</v>
      </c>
      <c r="F325">
        <v>211.46610000000001</v>
      </c>
      <c r="G325">
        <v>283.31099999999998</v>
      </c>
      <c r="H325" s="1">
        <v>361.66309999999999</v>
      </c>
      <c r="I325">
        <v>-12.05972</v>
      </c>
      <c r="J325">
        <v>9.8950929999999993</v>
      </c>
      <c r="K325">
        <v>31.851420000000001</v>
      </c>
      <c r="L325">
        <v>54.221260000000001</v>
      </c>
      <c r="M325">
        <v>76.661299999999997</v>
      </c>
      <c r="N325">
        <v>88.179490000000001</v>
      </c>
      <c r="O325" s="1">
        <v>111.23350000000001</v>
      </c>
      <c r="P325">
        <v>-53.40699</v>
      </c>
      <c r="Q325">
        <v>-26.267910000000001</v>
      </c>
      <c r="R325">
        <v>0.35889159999999998</v>
      </c>
      <c r="S325">
        <v>26.372530000000001</v>
      </c>
      <c r="T325">
        <v>51.832470000000001</v>
      </c>
      <c r="U325">
        <v>76.822460000000007</v>
      </c>
      <c r="V325">
        <v>89.166460000000001</v>
      </c>
      <c r="W325" s="1">
        <v>113.5551</v>
      </c>
      <c r="X325">
        <v>-300.14370000000002</v>
      </c>
      <c r="Y325">
        <v>-186.07759999999999</v>
      </c>
      <c r="Z325">
        <v>-72.955100000000002</v>
      </c>
      <c r="AA325">
        <v>38.246270000000003</v>
      </c>
      <c r="AB325">
        <v>145.5009</v>
      </c>
      <c r="AC325">
        <v>248.72819999999999</v>
      </c>
      <c r="AD325">
        <v>346.59820000000002</v>
      </c>
      <c r="AE325">
        <v>767.2577</v>
      </c>
      <c r="AF325">
        <v>1047.364</v>
      </c>
      <c r="AG325">
        <v>1095.415</v>
      </c>
      <c r="AH325" s="1">
        <v>1098.8599999999999</v>
      </c>
    </row>
    <row r="326" spans="1:34" x14ac:dyDescent="0.55000000000000004">
      <c r="A326" s="34">
        <f>A325/180</f>
        <v>0.22222222222222221</v>
      </c>
      <c r="B326" t="s">
        <v>4</v>
      </c>
      <c r="C326" s="19">
        <f t="shared" ref="C326" si="318">SQRT(SUMSQ(C324,C325))</f>
        <v>143.93877065633464</v>
      </c>
      <c r="D326" s="20">
        <f t="shared" ref="D326:AH326" si="319">SQRT(SUMSQ(D324,D325))</f>
        <v>179.99033592020322</v>
      </c>
      <c r="E326" s="20">
        <f t="shared" si="319"/>
        <v>231.05872770525244</v>
      </c>
      <c r="F326" s="20">
        <f t="shared" si="319"/>
        <v>293.38144507603067</v>
      </c>
      <c r="G326" s="20">
        <f t="shared" si="319"/>
        <v>366.36986714506145</v>
      </c>
      <c r="H326" s="21">
        <f t="shared" si="319"/>
        <v>449.89774135385471</v>
      </c>
      <c r="I326" s="20">
        <f t="shared" si="319"/>
        <v>99.733035690120261</v>
      </c>
      <c r="J326" s="20">
        <f t="shared" si="319"/>
        <v>103.78060708204904</v>
      </c>
      <c r="K326" s="20">
        <f t="shared" si="319"/>
        <v>112.52178909071968</v>
      </c>
      <c r="L326" s="20">
        <f t="shared" si="319"/>
        <v>125.3001698202664</v>
      </c>
      <c r="M326" s="20">
        <f t="shared" si="319"/>
        <v>141.04785250467305</v>
      </c>
      <c r="N326" s="20">
        <f t="shared" si="319"/>
        <v>149.96590745989604</v>
      </c>
      <c r="O326" s="21">
        <f t="shared" si="319"/>
        <v>169.15378810165618</v>
      </c>
      <c r="P326" s="20">
        <f t="shared" si="319"/>
        <v>156.36097532360847</v>
      </c>
      <c r="Q326" s="20">
        <f t="shared" si="319"/>
        <v>149.64352807845751</v>
      </c>
      <c r="R326" s="20">
        <f t="shared" si="319"/>
        <v>148.13183475924598</v>
      </c>
      <c r="S326" s="20">
        <f t="shared" si="319"/>
        <v>151.74025244941075</v>
      </c>
      <c r="T326" s="20">
        <f t="shared" si="319"/>
        <v>159.84399054246893</v>
      </c>
      <c r="U326" s="20">
        <f t="shared" si="319"/>
        <v>171.5903642493121</v>
      </c>
      <c r="V326" s="20">
        <f t="shared" si="319"/>
        <v>178.60315421842807</v>
      </c>
      <c r="W326" s="21">
        <f t="shared" si="319"/>
        <v>194.23440746237523</v>
      </c>
      <c r="X326" s="20">
        <f t="shared" si="319"/>
        <v>1002.5176411109632</v>
      </c>
      <c r="Y326" s="20">
        <f t="shared" si="319"/>
        <v>900.47709462484943</v>
      </c>
      <c r="Z326" s="20">
        <f t="shared" si="319"/>
        <v>833.62638136902797</v>
      </c>
      <c r="AA326" s="20">
        <f t="shared" si="319"/>
        <v>800.81472700601785</v>
      </c>
      <c r="AB326" s="20">
        <f t="shared" si="319"/>
        <v>799.79678722226686</v>
      </c>
      <c r="AC326" s="20">
        <f t="shared" si="319"/>
        <v>825.89227040100695</v>
      </c>
      <c r="AD326" s="20">
        <f t="shared" si="319"/>
        <v>873.17860367457467</v>
      </c>
      <c r="AE326" s="20">
        <f t="shared" si="319"/>
        <v>1280.937257143491</v>
      </c>
      <c r="AF326" s="20">
        <f t="shared" si="319"/>
        <v>1819.4254384109836</v>
      </c>
      <c r="AG326" s="20">
        <f t="shared" si="319"/>
        <v>2056.4683160569239</v>
      </c>
      <c r="AH326" s="21">
        <f t="shared" si="319"/>
        <v>2178.3236177852455</v>
      </c>
    </row>
    <row r="327" spans="1:34" x14ac:dyDescent="0.55000000000000004">
      <c r="A327" s="9">
        <v>22.067</v>
      </c>
      <c r="B327" t="s">
        <v>5</v>
      </c>
      <c r="C327" s="22">
        <f>(1+SQRT(SUMSQ((C324-$C$2),C325)/(SUMSQ((C324+$C$2),C325))))/(1-SQRT(SUMSQ((C324-$C$2),C325)/(SUMSQ((C324+$C$2),C325))))</f>
        <v>2.9374116050886996</v>
      </c>
      <c r="D327" s="4">
        <f t="shared" ref="D327:AH327" si="320">(1+SQRT(SUMSQ((D324-$C$2),D325)/(SUMSQ((D324+$C$2),D325))))/(1-SQRT(SUMSQ((D324-$C$2),D325)/(SUMSQ((D324+$C$2),D325))))</f>
        <v>4.14570928002545</v>
      </c>
      <c r="E327" s="4">
        <f t="shared" si="320"/>
        <v>6.0682213571472046</v>
      </c>
      <c r="F327" s="4">
        <f t="shared" si="320"/>
        <v>8.5946276451267316</v>
      </c>
      <c r="G327" s="4">
        <f t="shared" si="320"/>
        <v>11.686174114906578</v>
      </c>
      <c r="H327" s="13">
        <f t="shared" si="320"/>
        <v>15.24913183080665</v>
      </c>
      <c r="I327" s="4">
        <f t="shared" si="320"/>
        <v>2.0192051123740775</v>
      </c>
      <c r="J327" s="4">
        <f t="shared" si="320"/>
        <v>2.0908211316607419</v>
      </c>
      <c r="K327" s="4">
        <f t="shared" si="320"/>
        <v>2.3915787709380081</v>
      </c>
      <c r="L327" s="4">
        <f t="shared" si="320"/>
        <v>2.8744862993295679</v>
      </c>
      <c r="M327" s="4">
        <f t="shared" si="320"/>
        <v>3.4970350315346561</v>
      </c>
      <c r="N327" s="4">
        <f t="shared" si="320"/>
        <v>3.8612793131355412</v>
      </c>
      <c r="O327" s="13">
        <f t="shared" si="320"/>
        <v>4.668703193118219</v>
      </c>
      <c r="P327" s="4">
        <f t="shared" si="320"/>
        <v>3.3709064533594222</v>
      </c>
      <c r="Q327" s="4">
        <f t="shared" si="320"/>
        <v>3.0517953129505142</v>
      </c>
      <c r="R327" s="4">
        <f t="shared" si="320"/>
        <v>2.9626476264628825</v>
      </c>
      <c r="S327" s="4">
        <f t="shared" si="320"/>
        <v>3.0929977688728476</v>
      </c>
      <c r="T327" s="4">
        <f t="shared" si="320"/>
        <v>3.4175573547847069</v>
      </c>
      <c r="U327" s="4">
        <f t="shared" si="320"/>
        <v>3.9079254088009781</v>
      </c>
      <c r="V327" s="4">
        <f t="shared" si="320"/>
        <v>4.2080417497508513</v>
      </c>
      <c r="W327" s="13">
        <f t="shared" si="320"/>
        <v>4.90149751699989</v>
      </c>
      <c r="X327" s="4">
        <f t="shared" si="320"/>
        <v>21.0189552281857</v>
      </c>
      <c r="Y327" s="4">
        <f t="shared" si="320"/>
        <v>18.409259214217606</v>
      </c>
      <c r="Z327" s="4">
        <f t="shared" si="320"/>
        <v>16.737206436600864</v>
      </c>
      <c r="AA327" s="4">
        <f t="shared" si="320"/>
        <v>16.034735093001725</v>
      </c>
      <c r="AB327" s="4">
        <f t="shared" si="320"/>
        <v>16.269503395318019</v>
      </c>
      <c r="AC327" s="4">
        <f t="shared" si="320"/>
        <v>17.327840036344469</v>
      </c>
      <c r="AD327" s="4">
        <f t="shared" si="320"/>
        <v>19.036564177968554</v>
      </c>
      <c r="AE327" s="4">
        <f t="shared" si="320"/>
        <v>32.0104292950233</v>
      </c>
      <c r="AF327" s="4">
        <f t="shared" si="320"/>
        <v>44.512647064896321</v>
      </c>
      <c r="AG327" s="4">
        <f t="shared" si="320"/>
        <v>48.605800875985054</v>
      </c>
      <c r="AH327" s="13">
        <f t="shared" si="320"/>
        <v>50.46364878070235</v>
      </c>
    </row>
    <row r="328" spans="1:34" x14ac:dyDescent="0.55000000000000004">
      <c r="A328" s="9">
        <f t="shared" ref="A328:A331" si="321">A327</f>
        <v>22.067</v>
      </c>
      <c r="B328" t="s">
        <v>6</v>
      </c>
      <c r="C328" s="22">
        <f>(1+SQRT(SUMSQ((C324-$D$2),C325)/(SUMSQ((C324+$D$2),C325))))/(1-SQRT(SUMSQ((C324-$D$2),C325)/(SUMSQ((C324+$D$2),C325))))</f>
        <v>1.5029874099839347</v>
      </c>
      <c r="D328" s="4">
        <f t="shared" ref="D328:AH328" si="322">(1+SQRT(SUMSQ((D324-$D$2),D325)/(SUMSQ((D324+$D$2),D325))))/(1-SQRT(SUMSQ((D324-$D$2),D325)/(SUMSQ((D324+$D$2),D325))))</f>
        <v>2.2130090119878072</v>
      </c>
      <c r="E328" s="4">
        <f t="shared" si="322"/>
        <v>3.2246176453880238</v>
      </c>
      <c r="F328" s="4">
        <f t="shared" si="322"/>
        <v>4.5021816076625569</v>
      </c>
      <c r="G328" s="4">
        <f t="shared" si="322"/>
        <v>6.0432620740205776</v>
      </c>
      <c r="H328" s="13">
        <f t="shared" si="322"/>
        <v>7.809579737329237</v>
      </c>
      <c r="I328" s="4">
        <f t="shared" si="322"/>
        <v>1.1292392020236517</v>
      </c>
      <c r="J328" s="4">
        <f t="shared" si="322"/>
        <v>1.1080529707000375</v>
      </c>
      <c r="K328" s="4">
        <f t="shared" si="322"/>
        <v>1.3697668670594034</v>
      </c>
      <c r="L328" s="4">
        <f t="shared" si="322"/>
        <v>1.6798375944006376</v>
      </c>
      <c r="M328" s="4">
        <f t="shared" si="322"/>
        <v>2.0331066098250847</v>
      </c>
      <c r="N328" s="4">
        <f t="shared" si="322"/>
        <v>2.2299899509097765</v>
      </c>
      <c r="O328" s="13">
        <f t="shared" si="322"/>
        <v>2.653050613350771</v>
      </c>
      <c r="P328" s="4">
        <f t="shared" si="322"/>
        <v>1.7834100750913304</v>
      </c>
      <c r="Q328" s="4">
        <f t="shared" si="322"/>
        <v>1.5562690899353648</v>
      </c>
      <c r="R328" s="4">
        <f t="shared" si="322"/>
        <v>1.4813299756880904</v>
      </c>
      <c r="S328" s="4">
        <f t="shared" si="322"/>
        <v>1.5752310830546803</v>
      </c>
      <c r="T328" s="4">
        <f t="shared" si="322"/>
        <v>1.7935325641327053</v>
      </c>
      <c r="U328" s="4">
        <f t="shared" si="322"/>
        <v>2.0929205956835437</v>
      </c>
      <c r="V328" s="4">
        <f t="shared" si="322"/>
        <v>2.2662218129244254</v>
      </c>
      <c r="W328" s="13">
        <f t="shared" si="322"/>
        <v>2.6515636077337406</v>
      </c>
      <c r="X328" s="4">
        <f t="shared" si="322"/>
        <v>10.516585940799141</v>
      </c>
      <c r="Y328" s="4">
        <f t="shared" si="322"/>
        <v>9.2083189211388721</v>
      </c>
      <c r="Z328" s="4">
        <f t="shared" si="322"/>
        <v>8.3693074673654113</v>
      </c>
      <c r="AA328" s="4">
        <f t="shared" si="322"/>
        <v>8.0175856391275175</v>
      </c>
      <c r="AB328" s="4">
        <f t="shared" si="322"/>
        <v>8.1379684403528145</v>
      </c>
      <c r="AC328" s="4">
        <f t="shared" si="322"/>
        <v>8.6727032688330556</v>
      </c>
      <c r="AD328" s="4">
        <f t="shared" si="322"/>
        <v>9.533232342980174</v>
      </c>
      <c r="AE328" s="4">
        <f t="shared" si="322"/>
        <v>16.031576530426655</v>
      </c>
      <c r="AF328" s="4">
        <f t="shared" si="322"/>
        <v>22.273071436790591</v>
      </c>
      <c r="AG328" s="4">
        <f t="shared" si="322"/>
        <v>24.315153234840903</v>
      </c>
      <c r="AH328" s="13">
        <f t="shared" si="322"/>
        <v>25.241991554121761</v>
      </c>
    </row>
    <row r="329" spans="1:34" x14ac:dyDescent="0.55000000000000004">
      <c r="A329" s="9">
        <f t="shared" si="321"/>
        <v>22.067</v>
      </c>
      <c r="B329" t="s">
        <v>7</v>
      </c>
      <c r="C329" s="22">
        <f>(1+SQRT(SUMSQ((C324-$E$2),C325)/(SUMSQ((C324+$E$2),C325))))/(1-SQRT(SUMSQ((C324-$E$2),C325)/(SUMSQ((C324+$E$2),C325))))</f>
        <v>1.201460235754733</v>
      </c>
      <c r="D329" s="4">
        <f t="shared" ref="D329:AH329" si="323">(1+SQRT(SUMSQ((D324-$E$2),D325)/(SUMSQ((D324+$E$2),D325))))/(1-SQRT(SUMSQ((D324-$E$2),D325)/(SUMSQ((D324+$E$2),D325))))</f>
        <v>1.718480046696313</v>
      </c>
      <c r="E329" s="4">
        <f t="shared" si="323"/>
        <v>2.4054615232001404</v>
      </c>
      <c r="F329" s="4">
        <f t="shared" si="323"/>
        <v>3.2517930651574622</v>
      </c>
      <c r="G329" s="4">
        <f t="shared" si="323"/>
        <v>4.2633355756770017</v>
      </c>
      <c r="H329" s="13">
        <f t="shared" si="323"/>
        <v>5.4186171747568626</v>
      </c>
      <c r="I329" s="4">
        <f t="shared" si="323"/>
        <v>1.5323363444688334</v>
      </c>
      <c r="J329" s="4">
        <f t="shared" si="323"/>
        <v>1.4639039338287376</v>
      </c>
      <c r="K329" s="4">
        <f t="shared" si="323"/>
        <v>1.50965593010125</v>
      </c>
      <c r="L329" s="4">
        <f t="shared" si="323"/>
        <v>1.6474888460850665</v>
      </c>
      <c r="M329" s="4">
        <f t="shared" si="323"/>
        <v>1.8452248340402941</v>
      </c>
      <c r="N329" s="4">
        <f t="shared" si="323"/>
        <v>1.9632454885148354</v>
      </c>
      <c r="O329" s="13">
        <f t="shared" si="323"/>
        <v>2.2243291336487196</v>
      </c>
      <c r="P329" s="4">
        <f t="shared" si="323"/>
        <v>1.4310036367658172</v>
      </c>
      <c r="Q329" s="4">
        <f t="shared" si="323"/>
        <v>1.1940963519558658</v>
      </c>
      <c r="R329" s="4">
        <f t="shared" si="323"/>
        <v>1.0128465067403669</v>
      </c>
      <c r="S329" s="4">
        <f t="shared" si="323"/>
        <v>1.1923966121795144</v>
      </c>
      <c r="T329" s="4">
        <f t="shared" si="323"/>
        <v>1.408582144849013</v>
      </c>
      <c r="U329" s="4">
        <f t="shared" si="323"/>
        <v>1.6513911196400339</v>
      </c>
      <c r="V329" s="4">
        <f t="shared" si="323"/>
        <v>1.7824610722631709</v>
      </c>
      <c r="W329" s="13">
        <f t="shared" si="323"/>
        <v>2.0632948758272049</v>
      </c>
      <c r="X329" s="4">
        <f t="shared" si="323"/>
        <v>7.019101022213988</v>
      </c>
      <c r="Y329" s="4">
        <f t="shared" si="323"/>
        <v>6.14307775890562</v>
      </c>
      <c r="Z329" s="4">
        <f t="shared" si="323"/>
        <v>5.5803438905985336</v>
      </c>
      <c r="AA329" s="4">
        <f t="shared" si="323"/>
        <v>5.3453072303891895</v>
      </c>
      <c r="AB329" s="4">
        <f t="shared" si="323"/>
        <v>5.4289980920185714</v>
      </c>
      <c r="AC329" s="4">
        <f t="shared" si="323"/>
        <v>5.7918282773677765</v>
      </c>
      <c r="AD329" s="4">
        <f t="shared" si="323"/>
        <v>6.372473236584276</v>
      </c>
      <c r="AE329" s="4">
        <f t="shared" si="323"/>
        <v>10.717237850796533</v>
      </c>
      <c r="AF329" s="4">
        <f t="shared" si="323"/>
        <v>14.86739832338171</v>
      </c>
      <c r="AG329" s="4">
        <f t="shared" si="323"/>
        <v>16.223762558505175</v>
      </c>
      <c r="AH329" s="13">
        <f t="shared" si="323"/>
        <v>16.83932677500303</v>
      </c>
    </row>
    <row r="330" spans="1:34" x14ac:dyDescent="0.55000000000000004">
      <c r="A330" s="9">
        <f t="shared" si="321"/>
        <v>22.067</v>
      </c>
      <c r="B330" t="s">
        <v>8</v>
      </c>
      <c r="C330" s="22">
        <f>(1+SQRT(SUMSQ((C324-$F$2),C325)/(SUMSQ((C324+$F$2),C325))))/(1-SQRT(SUMSQ((C324-$F$2),C325)/(SUMSQ((C324+$F$2),C325))))</f>
        <v>1.456306360213905</v>
      </c>
      <c r="D330" s="4">
        <f t="shared" ref="D330:AH330" si="324">(1+SQRT(SUMSQ((D324-$F$2),D325)/(SUMSQ((D324+$F$2),D325))))/(1-SQRT(SUMSQ((D324-$F$2),D325)/(SUMSQ((D324+$F$2),D325))))</f>
        <v>1.6800704848519519</v>
      </c>
      <c r="E330" s="4">
        <f t="shared" si="324"/>
        <v>2.1355526815477064</v>
      </c>
      <c r="F330" s="4">
        <f t="shared" si="324"/>
        <v>2.7339959874839583</v>
      </c>
      <c r="G330" s="4">
        <f t="shared" si="324"/>
        <v>3.4611744575453849</v>
      </c>
      <c r="H330" s="13">
        <f t="shared" si="324"/>
        <v>4.2966185014123273</v>
      </c>
      <c r="I330" s="4">
        <f t="shared" si="324"/>
        <v>2.0298911854707704</v>
      </c>
      <c r="J330" s="4">
        <f t="shared" si="324"/>
        <v>1.9424178420748408</v>
      </c>
      <c r="K330" s="4">
        <f t="shared" si="324"/>
        <v>1.9186264692714916</v>
      </c>
      <c r="L330" s="4">
        <f t="shared" si="324"/>
        <v>1.9535770100404191</v>
      </c>
      <c r="M330" s="4">
        <f t="shared" si="324"/>
        <v>2.0389786452192928</v>
      </c>
      <c r="N330" s="4">
        <f t="shared" si="324"/>
        <v>2.0994889329343756</v>
      </c>
      <c r="O330" s="13">
        <f t="shared" si="324"/>
        <v>2.2470059007975411</v>
      </c>
      <c r="P330" s="4">
        <f t="shared" si="324"/>
        <v>1.5458984286355426</v>
      </c>
      <c r="Q330" s="4">
        <f t="shared" si="324"/>
        <v>1.4067481292505997</v>
      </c>
      <c r="R330" s="4">
        <f t="shared" si="324"/>
        <v>1.3501622654578833</v>
      </c>
      <c r="S330" s="4">
        <f t="shared" si="324"/>
        <v>1.3887826687669436</v>
      </c>
      <c r="T330" s="4">
        <f t="shared" si="324"/>
        <v>1.5016148859180334</v>
      </c>
      <c r="U330" s="4">
        <f t="shared" si="324"/>
        <v>1.6609088758373887</v>
      </c>
      <c r="V330" s="4">
        <f t="shared" si="324"/>
        <v>1.752376666161382</v>
      </c>
      <c r="W330" s="13">
        <f t="shared" si="324"/>
        <v>1.9546250649608121</v>
      </c>
      <c r="X330" s="4">
        <f t="shared" si="324"/>
        <v>5.2730081837868612</v>
      </c>
      <c r="Y330" s="4">
        <f t="shared" si="324"/>
        <v>4.6118799173969069</v>
      </c>
      <c r="Z330" s="4">
        <f t="shared" si="324"/>
        <v>4.1861421727140993</v>
      </c>
      <c r="AA330" s="4">
        <f t="shared" si="324"/>
        <v>4.009256135407683</v>
      </c>
      <c r="AB330" s="4">
        <f t="shared" si="324"/>
        <v>4.0758046672146051</v>
      </c>
      <c r="AC330" s="4">
        <f t="shared" si="324"/>
        <v>4.3548386621124893</v>
      </c>
      <c r="AD330" s="4">
        <f t="shared" si="324"/>
        <v>4.7977977720406306</v>
      </c>
      <c r="AE330" s="4">
        <f t="shared" si="324"/>
        <v>8.0692877809314396</v>
      </c>
      <c r="AF330" s="4">
        <f t="shared" si="324"/>
        <v>11.170285942246238</v>
      </c>
      <c r="AG330" s="4">
        <f t="shared" si="324"/>
        <v>12.182238357270386</v>
      </c>
      <c r="AH330" s="13">
        <f t="shared" si="324"/>
        <v>12.6414503262165</v>
      </c>
    </row>
    <row r="331" spans="1:34" x14ac:dyDescent="0.55000000000000004">
      <c r="A331" s="9">
        <f t="shared" si="321"/>
        <v>22.067</v>
      </c>
      <c r="B331" t="s">
        <v>9</v>
      </c>
      <c r="C331" s="23">
        <f>(1+SQRT(SUMSQ((C324-$G$2),C325)/(SUMSQ((C324+$G$2),C325))))/(1-SQRT(SUMSQ((C324-$G$2),C325)/(SUMSQ((C324+$G$2),C325))))</f>
        <v>2.1372055162209018</v>
      </c>
      <c r="D331" s="24">
        <f t="shared" ref="D331:AH331" si="325">(1+SQRT(SUMSQ((D324-$G$2),D325)/(SUMSQ((D324+$G$2),D325))))/(1-SQRT(SUMSQ((D324-$G$2),D325)/(SUMSQ((D324+$G$2),D325))))</f>
        <v>2.0847948903174687</v>
      </c>
      <c r="E331" s="24">
        <f t="shared" si="325"/>
        <v>2.2134902374241947</v>
      </c>
      <c r="F331" s="24">
        <f t="shared" si="325"/>
        <v>2.4834041145351087</v>
      </c>
      <c r="G331" s="24">
        <f t="shared" si="325"/>
        <v>2.8689797673676023</v>
      </c>
      <c r="H331" s="25">
        <f t="shared" si="325"/>
        <v>3.343295803291968</v>
      </c>
      <c r="I331" s="24">
        <f t="shared" si="325"/>
        <v>3.0357597232143321</v>
      </c>
      <c r="J331" s="24">
        <f t="shared" si="325"/>
        <v>2.9075270654926095</v>
      </c>
      <c r="K331" s="24">
        <f t="shared" si="325"/>
        <v>2.8157723256588025</v>
      </c>
      <c r="L331" s="24">
        <f t="shared" si="325"/>
        <v>2.7562646411241603</v>
      </c>
      <c r="M331" s="24">
        <f t="shared" si="325"/>
        <v>2.7273299948022949</v>
      </c>
      <c r="N331" s="24">
        <f t="shared" si="325"/>
        <v>2.7240832304829681</v>
      </c>
      <c r="O331" s="25">
        <f t="shared" si="325"/>
        <v>2.7371965905874993</v>
      </c>
      <c r="P331" s="24">
        <f t="shared" si="325"/>
        <v>2.1254825158488129</v>
      </c>
      <c r="Q331" s="24">
        <f t="shared" si="325"/>
        <v>2.0568919941574331</v>
      </c>
      <c r="R331" s="24">
        <f t="shared" si="325"/>
        <v>2.0252327850294729</v>
      </c>
      <c r="S331" s="24">
        <f t="shared" si="325"/>
        <v>2.0281821951892649</v>
      </c>
      <c r="T331" s="24">
        <f t="shared" si="325"/>
        <v>2.0624186537798019</v>
      </c>
      <c r="U331" s="24">
        <f t="shared" si="325"/>
        <v>2.1241319995612558</v>
      </c>
      <c r="V331" s="24">
        <f t="shared" si="325"/>
        <v>2.1634481857261889</v>
      </c>
      <c r="W331" s="25">
        <f t="shared" si="325"/>
        <v>2.2591592666702556</v>
      </c>
      <c r="X331" s="24">
        <f t="shared" si="325"/>
        <v>3.5329604707951834</v>
      </c>
      <c r="Y331" s="24">
        <f t="shared" si="325"/>
        <v>3.0840633176225003</v>
      </c>
      <c r="Z331" s="24">
        <f t="shared" si="325"/>
        <v>2.7926316322966693</v>
      </c>
      <c r="AA331" s="24">
        <f t="shared" si="325"/>
        <v>2.6734266745452087</v>
      </c>
      <c r="AB331" s="24">
        <f t="shared" si="325"/>
        <v>2.7258321948629507</v>
      </c>
      <c r="AC331" s="24">
        <f t="shared" si="325"/>
        <v>2.9261991929546394</v>
      </c>
      <c r="AD331" s="24">
        <f t="shared" si="325"/>
        <v>3.2364635427406507</v>
      </c>
      <c r="AE331" s="24">
        <f t="shared" si="325"/>
        <v>5.4408339978075411</v>
      </c>
      <c r="AF331" s="24">
        <f t="shared" si="325"/>
        <v>7.4849658712923146</v>
      </c>
      <c r="AG331" s="24">
        <f t="shared" si="325"/>
        <v>8.1492675848273404</v>
      </c>
      <c r="AH331" s="25">
        <f t="shared" si="325"/>
        <v>8.4506483713807334</v>
      </c>
    </row>
    <row r="332" spans="1:34" x14ac:dyDescent="0.55000000000000004">
      <c r="A332" s="8">
        <v>41</v>
      </c>
      <c r="B332" s="5" t="s">
        <v>2</v>
      </c>
      <c r="C332">
        <v>136.06720000000001</v>
      </c>
      <c r="D332">
        <v>152.26820000000001</v>
      </c>
      <c r="E332">
        <v>170.97989999999999</v>
      </c>
      <c r="F332">
        <v>193.0693</v>
      </c>
      <c r="G332">
        <v>219.48259999999999</v>
      </c>
      <c r="H332" s="1">
        <v>251.46629999999999</v>
      </c>
      <c r="I332">
        <v>98.167649999999995</v>
      </c>
      <c r="J332">
        <v>102.2749</v>
      </c>
      <c r="K332">
        <v>106.6687</v>
      </c>
      <c r="L332">
        <v>111.46639999999999</v>
      </c>
      <c r="M332">
        <v>116.63079999999999</v>
      </c>
      <c r="N332">
        <v>119.3886</v>
      </c>
      <c r="O332" s="1">
        <v>125.19799999999999</v>
      </c>
      <c r="P332">
        <v>157.15649999999999</v>
      </c>
      <c r="Q332">
        <v>157.20150000000001</v>
      </c>
      <c r="R332">
        <v>157.7747</v>
      </c>
      <c r="S332">
        <v>158.91800000000001</v>
      </c>
      <c r="T332">
        <v>160.60570000000001</v>
      </c>
      <c r="U332">
        <v>162.80889999999999</v>
      </c>
      <c r="V332">
        <v>164.13929999999999</v>
      </c>
      <c r="W332" s="1">
        <v>167.02289999999999</v>
      </c>
      <c r="X332">
        <v>1358.84</v>
      </c>
      <c r="Y332">
        <v>1245.0050000000001</v>
      </c>
      <c r="Z332">
        <v>1170.578</v>
      </c>
      <c r="AA332">
        <v>1129.6489999999999</v>
      </c>
      <c r="AB332">
        <v>1117.9570000000001</v>
      </c>
      <c r="AC332">
        <v>1131.626</v>
      </c>
      <c r="AD332">
        <v>1167.634</v>
      </c>
      <c r="AE332">
        <v>1615.942</v>
      </c>
      <c r="AF332">
        <v>2384.8739999999998</v>
      </c>
      <c r="AG332">
        <v>2705.0839999999998</v>
      </c>
      <c r="AH332" s="1">
        <v>2846.5590000000002</v>
      </c>
    </row>
    <row r="333" spans="1:34" x14ac:dyDescent="0.55000000000000004">
      <c r="A333" s="9">
        <f>A332</f>
        <v>41</v>
      </c>
      <c r="B333" t="s">
        <v>3</v>
      </c>
      <c r="C333">
        <v>25.009429999999998</v>
      </c>
      <c r="D333">
        <v>81.447410000000005</v>
      </c>
      <c r="E333">
        <v>140.40110000000001</v>
      </c>
      <c r="F333">
        <v>203.20490000000001</v>
      </c>
      <c r="G333">
        <v>271.56270000000001</v>
      </c>
      <c r="H333" s="1">
        <v>345.82459999999998</v>
      </c>
      <c r="I333">
        <v>-11.650700000000001</v>
      </c>
      <c r="J333">
        <v>10.127179999999999</v>
      </c>
      <c r="K333">
        <v>31.87032</v>
      </c>
      <c r="L333">
        <v>53.98489</v>
      </c>
      <c r="M333">
        <v>76.129390000000001</v>
      </c>
      <c r="N333">
        <v>87.480860000000007</v>
      </c>
      <c r="O333" s="1">
        <v>110.1658</v>
      </c>
      <c r="P333">
        <v>-56.270099999999999</v>
      </c>
      <c r="Q333">
        <v>-27.380469999999999</v>
      </c>
      <c r="R333">
        <v>0.90406710000000001</v>
      </c>
      <c r="S333">
        <v>28.482500000000002</v>
      </c>
      <c r="T333">
        <v>55.422530000000002</v>
      </c>
      <c r="U333">
        <v>81.818920000000006</v>
      </c>
      <c r="V333">
        <v>94.840549999999993</v>
      </c>
      <c r="W333" s="1">
        <v>120.53489999999999</v>
      </c>
      <c r="X333">
        <v>-347.85950000000003</v>
      </c>
      <c r="Y333">
        <v>-227.0273</v>
      </c>
      <c r="Z333">
        <v>-97.76688</v>
      </c>
      <c r="AA333">
        <v>34.041759999999996</v>
      </c>
      <c r="AB333">
        <v>162.8399</v>
      </c>
      <c r="AC333">
        <v>286.27539999999999</v>
      </c>
      <c r="AD333">
        <v>401.06549999999999</v>
      </c>
      <c r="AE333">
        <v>812.86019999999996</v>
      </c>
      <c r="AF333">
        <v>780.96910000000003</v>
      </c>
      <c r="AG333">
        <v>577.21249999999998</v>
      </c>
      <c r="AH333" s="1">
        <v>429.32909999999998</v>
      </c>
    </row>
    <row r="334" spans="1:34" x14ac:dyDescent="0.55000000000000004">
      <c r="A334" s="34">
        <f>A333/180</f>
        <v>0.22777777777777777</v>
      </c>
      <c r="B334" t="s">
        <v>4</v>
      </c>
      <c r="C334" s="19">
        <f t="shared" ref="C334" si="326">SQRT(SUMSQ(C332,C333))</f>
        <v>138.34650159929922</v>
      </c>
      <c r="D334" s="20">
        <f t="shared" ref="D334:AH334" si="327">SQRT(SUMSQ(D332,D333))</f>
        <v>172.68261443164479</v>
      </c>
      <c r="E334" s="20">
        <f t="shared" si="327"/>
        <v>221.23877391908499</v>
      </c>
      <c r="F334" s="20">
        <f t="shared" si="327"/>
        <v>280.29981446033815</v>
      </c>
      <c r="G334" s="20">
        <f t="shared" si="327"/>
        <v>349.16888712204872</v>
      </c>
      <c r="H334" s="21">
        <f t="shared" si="327"/>
        <v>427.58619482023738</v>
      </c>
      <c r="I334" s="20">
        <f t="shared" si="327"/>
        <v>98.856594706739202</v>
      </c>
      <c r="J334" s="20">
        <f t="shared" si="327"/>
        <v>102.77506966556822</v>
      </c>
      <c r="K334" s="20">
        <f t="shared" si="327"/>
        <v>111.32802368043906</v>
      </c>
      <c r="L334" s="20">
        <f t="shared" si="327"/>
        <v>123.85122800066254</v>
      </c>
      <c r="M334" s="20">
        <f t="shared" si="327"/>
        <v>139.27823782060173</v>
      </c>
      <c r="N334" s="20">
        <f t="shared" si="327"/>
        <v>148.00857636062716</v>
      </c>
      <c r="O334" s="21">
        <f t="shared" si="327"/>
        <v>166.76643155515441</v>
      </c>
      <c r="P334" s="20">
        <f t="shared" si="327"/>
        <v>166.92659957676008</v>
      </c>
      <c r="Q334" s="20">
        <f t="shared" si="327"/>
        <v>159.56817270267558</v>
      </c>
      <c r="R334" s="20">
        <f t="shared" si="327"/>
        <v>157.77729018274874</v>
      </c>
      <c r="S334" s="20">
        <f t="shared" si="327"/>
        <v>161.45025094514409</v>
      </c>
      <c r="T334" s="20">
        <f t="shared" si="327"/>
        <v>169.89952237746553</v>
      </c>
      <c r="U334" s="20">
        <f t="shared" si="327"/>
        <v>182.2116176021068</v>
      </c>
      <c r="V334" s="20">
        <f t="shared" si="327"/>
        <v>189.56908959213919</v>
      </c>
      <c r="W334" s="21">
        <f t="shared" si="327"/>
        <v>205.97405477977074</v>
      </c>
      <c r="X334" s="20">
        <f t="shared" si="327"/>
        <v>1402.6590381629635</v>
      </c>
      <c r="Y334" s="20">
        <f t="shared" si="327"/>
        <v>1265.5350034551752</v>
      </c>
      <c r="Z334" s="20">
        <f t="shared" si="327"/>
        <v>1174.6536582792965</v>
      </c>
      <c r="AA334" s="20">
        <f t="shared" si="327"/>
        <v>1130.1618046213105</v>
      </c>
      <c r="AB334" s="20">
        <f t="shared" si="327"/>
        <v>1129.7542595100097</v>
      </c>
      <c r="AC334" s="20">
        <f t="shared" si="327"/>
        <v>1167.2750355084099</v>
      </c>
      <c r="AD334" s="20">
        <f t="shared" si="327"/>
        <v>1234.5941411031604</v>
      </c>
      <c r="AE334" s="20">
        <f t="shared" si="327"/>
        <v>1808.8698825808451</v>
      </c>
      <c r="AF334" s="20">
        <f t="shared" si="327"/>
        <v>2509.4893367039458</v>
      </c>
      <c r="AG334" s="20">
        <f t="shared" si="327"/>
        <v>2765.9815106417918</v>
      </c>
      <c r="AH334" s="21">
        <f t="shared" si="327"/>
        <v>2878.7534831221328</v>
      </c>
    </row>
    <row r="335" spans="1:34" x14ac:dyDescent="0.55000000000000004">
      <c r="A335" s="9">
        <v>22.625699999999998</v>
      </c>
      <c r="B335" t="s">
        <v>5</v>
      </c>
      <c r="C335" s="22">
        <f>(1+SQRT(SUMSQ((C332-$C$2),C333)/(SUMSQ((C332+$C$2),C333))))/(1-SQRT(SUMSQ((C332-$C$2),C333)/(SUMSQ((C332+$C$2),C333))))</f>
        <v>2.8270152083216753</v>
      </c>
      <c r="D335" s="4">
        <f t="shared" ref="D335:AH335" si="328">(1+SQRT(SUMSQ((D332-$C$2),D333)/(SUMSQ((D332+$C$2),D333))))/(1-SQRT(SUMSQ((D332-$C$2),D333)/(SUMSQ((D332+$C$2),D333))))</f>
        <v>3.9947166208968814</v>
      </c>
      <c r="E335" s="4">
        <f t="shared" si="328"/>
        <v>5.8468198381316361</v>
      </c>
      <c r="F335" s="4">
        <f t="shared" si="328"/>
        <v>8.2769953948847625</v>
      </c>
      <c r="G335" s="4">
        <f t="shared" si="328"/>
        <v>11.24857367469262</v>
      </c>
      <c r="H335" s="13">
        <f t="shared" si="328"/>
        <v>14.671785572932647</v>
      </c>
      <c r="I335" s="4">
        <f t="shared" si="328"/>
        <v>2.0004536296252002</v>
      </c>
      <c r="J335" s="4">
        <f t="shared" si="328"/>
        <v>2.0717480301618116</v>
      </c>
      <c r="K335" s="4">
        <f t="shared" si="328"/>
        <v>2.3707511952198805</v>
      </c>
      <c r="L335" s="4">
        <f t="shared" si="328"/>
        <v>2.8499209763375153</v>
      </c>
      <c r="M335" s="4">
        <f t="shared" si="328"/>
        <v>3.46671290367328</v>
      </c>
      <c r="N335" s="4">
        <f t="shared" si="328"/>
        <v>3.8273075154849039</v>
      </c>
      <c r="O335" s="13">
        <f t="shared" si="328"/>
        <v>4.6259239171942932</v>
      </c>
      <c r="P335" s="4">
        <f t="shared" si="328"/>
        <v>3.5853208586833714</v>
      </c>
      <c r="Q335" s="4">
        <f t="shared" si="328"/>
        <v>3.249757355652259</v>
      </c>
      <c r="R335" s="4">
        <f t="shared" si="328"/>
        <v>3.1556091747909556</v>
      </c>
      <c r="S335" s="4">
        <f t="shared" si="328"/>
        <v>3.2912486481822749</v>
      </c>
      <c r="T335" s="4">
        <f t="shared" si="328"/>
        <v>3.6305003983022388</v>
      </c>
      <c r="U335" s="4">
        <f t="shared" si="328"/>
        <v>4.144349106832478</v>
      </c>
      <c r="V335" s="4">
        <f t="shared" si="328"/>
        <v>4.4591338731544079</v>
      </c>
      <c r="W335" s="13">
        <f t="shared" si="328"/>
        <v>5.1867397835231612</v>
      </c>
      <c r="X335" s="4">
        <f t="shared" si="328"/>
        <v>28.960088324740873</v>
      </c>
      <c r="Y335" s="4">
        <f t="shared" si="328"/>
        <v>25.729365275341671</v>
      </c>
      <c r="Z335" s="4">
        <f t="shared" si="328"/>
        <v>23.57516656504863</v>
      </c>
      <c r="AA335" s="4">
        <f t="shared" si="328"/>
        <v>22.613537077031125</v>
      </c>
      <c r="AB335" s="4">
        <f t="shared" si="328"/>
        <v>22.834451158696556</v>
      </c>
      <c r="AC335" s="4">
        <f t="shared" si="328"/>
        <v>24.083604272293567</v>
      </c>
      <c r="AD335" s="4">
        <f t="shared" si="328"/>
        <v>26.11241038894515</v>
      </c>
      <c r="AE335" s="4">
        <f t="shared" si="328"/>
        <v>40.502881959092015</v>
      </c>
      <c r="AF335" s="4">
        <f t="shared" si="328"/>
        <v>52.814353642164797</v>
      </c>
      <c r="AG335" s="4">
        <f t="shared" si="328"/>
        <v>56.565804407005047</v>
      </c>
      <c r="AH335" s="13">
        <f t="shared" si="328"/>
        <v>58.226632490105253</v>
      </c>
    </row>
    <row r="336" spans="1:34" x14ac:dyDescent="0.55000000000000004">
      <c r="A336" s="9">
        <f t="shared" ref="A336:A339" si="329">A335</f>
        <v>22.625699999999998</v>
      </c>
      <c r="B336" t="s">
        <v>6</v>
      </c>
      <c r="C336" s="22">
        <f>(1+SQRT(SUMSQ((C332-$D$2),C333)/(SUMSQ((C332+$D$2),C333))))/(1-SQRT(SUMSQ((C332-$D$2),C333)/(SUMSQ((C332+$D$2),C333))))</f>
        <v>1.4536449063336097</v>
      </c>
      <c r="D336" s="4">
        <f t="shared" ref="D336:AH336" si="330">(1+SQRT(SUMSQ((D332-$D$2),D333)/(SUMSQ((D332+$D$2),D333))))/(1-SQRT(SUMSQ((D332-$D$2),D333)/(SUMSQ((D332+$D$2),D333))))</f>
        <v>2.1499480809169333</v>
      </c>
      <c r="E336" s="4">
        <f t="shared" si="330"/>
        <v>3.1278679536238534</v>
      </c>
      <c r="F336" s="4">
        <f t="shared" si="330"/>
        <v>4.3578992843967388</v>
      </c>
      <c r="G336" s="4">
        <f t="shared" si="330"/>
        <v>5.8391931161279889</v>
      </c>
      <c r="H336" s="13">
        <f t="shared" si="330"/>
        <v>7.535517616243383</v>
      </c>
      <c r="I336" s="4">
        <f t="shared" si="330"/>
        <v>1.1263299839303345</v>
      </c>
      <c r="J336" s="4">
        <f t="shared" si="330"/>
        <v>1.1080365764005744</v>
      </c>
      <c r="K336" s="4">
        <f t="shared" si="330"/>
        <v>1.3688512355793472</v>
      </c>
      <c r="L336" s="4">
        <f t="shared" si="330"/>
        <v>1.6769216752427951</v>
      </c>
      <c r="M336" s="4">
        <f t="shared" si="330"/>
        <v>2.0273967715413606</v>
      </c>
      <c r="N336" s="4">
        <f t="shared" si="330"/>
        <v>2.2225637270208165</v>
      </c>
      <c r="O336" s="13">
        <f t="shared" si="330"/>
        <v>2.6415312800660504</v>
      </c>
      <c r="P336" s="4">
        <f t="shared" si="330"/>
        <v>1.8764193419238442</v>
      </c>
      <c r="Q336" s="4">
        <f t="shared" si="330"/>
        <v>1.6496370539582792</v>
      </c>
      <c r="R336" s="4">
        <f t="shared" si="330"/>
        <v>1.5778335854068157</v>
      </c>
      <c r="S336" s="4">
        <f t="shared" si="330"/>
        <v>1.671062020709114</v>
      </c>
      <c r="T336" s="4">
        <f t="shared" si="330"/>
        <v>1.891185613742314</v>
      </c>
      <c r="U336" s="4">
        <f t="shared" si="330"/>
        <v>2.1986613296729591</v>
      </c>
      <c r="V336" s="4">
        <f t="shared" si="330"/>
        <v>2.3781261595193226</v>
      </c>
      <c r="W336" s="13">
        <f t="shared" si="330"/>
        <v>2.778963369672613</v>
      </c>
      <c r="X336" s="4">
        <f t="shared" si="330"/>
        <v>14.483459159922109</v>
      </c>
      <c r="Y336" s="4">
        <f t="shared" si="330"/>
        <v>12.866636015568403</v>
      </c>
      <c r="Z336" s="4">
        <f t="shared" si="330"/>
        <v>11.788031143946105</v>
      </c>
      <c r="AA336" s="4">
        <f t="shared" si="330"/>
        <v>11.30682936896658</v>
      </c>
      <c r="AB336" s="4">
        <f t="shared" si="330"/>
        <v>11.418632817843635</v>
      </c>
      <c r="AC336" s="4">
        <f t="shared" si="330"/>
        <v>12.045823134527144</v>
      </c>
      <c r="AD336" s="4">
        <f t="shared" si="330"/>
        <v>13.063033738264032</v>
      </c>
      <c r="AE336" s="4">
        <f t="shared" si="330"/>
        <v>20.260842046783036</v>
      </c>
      <c r="AF336" s="4">
        <f t="shared" si="330"/>
        <v>26.41022802835565</v>
      </c>
      <c r="AG336" s="4">
        <f t="shared" si="330"/>
        <v>28.284111498921639</v>
      </c>
      <c r="AH336" s="13">
        <f t="shared" si="330"/>
        <v>29.113903130813359</v>
      </c>
    </row>
    <row r="337" spans="1:34" x14ac:dyDescent="0.55000000000000004">
      <c r="A337" s="9">
        <f t="shared" si="329"/>
        <v>22.625699999999998</v>
      </c>
      <c r="B337" t="s">
        <v>7</v>
      </c>
      <c r="C337" s="22">
        <f>(1+SQRT(SUMSQ((C332-$E$2),C333)/(SUMSQ((C332+$E$2),C333))))/(1-SQRT(SUMSQ((C332-$E$2),C333)/(SUMSQ((C332+$E$2),C333))))</f>
        <v>1.2214720537743367</v>
      </c>
      <c r="D337" s="4">
        <f t="shared" ref="D337:AH337" si="331">(1+SQRT(SUMSQ((D332-$E$2),D333)/(SUMSQ((D332+$E$2),D333))))/(1-SQRT(SUMSQ((D332-$E$2),D333)/(SUMSQ((D332+$E$2),D333))))</f>
        <v>1.7037089754926691</v>
      </c>
      <c r="E337" s="4">
        <f t="shared" si="331"/>
        <v>2.3624870014508805</v>
      </c>
      <c r="F337" s="4">
        <f t="shared" si="331"/>
        <v>3.174898326862087</v>
      </c>
      <c r="G337" s="4">
        <f t="shared" si="331"/>
        <v>4.1454170004012614</v>
      </c>
      <c r="H337" s="13">
        <f t="shared" si="331"/>
        <v>5.2531770062875376</v>
      </c>
      <c r="I337" s="4">
        <f t="shared" si="331"/>
        <v>1.5439983561071211</v>
      </c>
      <c r="J337" s="4">
        <f t="shared" si="331"/>
        <v>1.4790384804826899</v>
      </c>
      <c r="K337" s="4">
        <f t="shared" si="331"/>
        <v>1.5251601193813202</v>
      </c>
      <c r="L337" s="4">
        <f t="shared" si="331"/>
        <v>1.6611005659917832</v>
      </c>
      <c r="M337" s="4">
        <f t="shared" si="331"/>
        <v>1.8561958850281972</v>
      </c>
      <c r="N337" s="4">
        <f t="shared" si="331"/>
        <v>1.9727597048143977</v>
      </c>
      <c r="O337" s="13">
        <f t="shared" si="331"/>
        <v>2.2307278844056269</v>
      </c>
      <c r="P337" s="4">
        <f t="shared" si="331"/>
        <v>1.443940538540246</v>
      </c>
      <c r="Q337" s="4">
        <f t="shared" si="331"/>
        <v>1.2021486750601746</v>
      </c>
      <c r="R337" s="4">
        <f t="shared" si="331"/>
        <v>1.0521894653481731</v>
      </c>
      <c r="S337" s="4">
        <f t="shared" si="331"/>
        <v>1.2128950298229615</v>
      </c>
      <c r="T337" s="4">
        <f t="shared" si="331"/>
        <v>1.4355984245815054</v>
      </c>
      <c r="U337" s="4">
        <f t="shared" si="331"/>
        <v>1.6886461932485224</v>
      </c>
      <c r="V337" s="4">
        <f t="shared" si="331"/>
        <v>1.8257199001039857</v>
      </c>
      <c r="W337" s="13">
        <f t="shared" si="331"/>
        <v>2.1197110130696819</v>
      </c>
      <c r="X337" s="4">
        <f t="shared" si="331"/>
        <v>9.6594704334240582</v>
      </c>
      <c r="Y337" s="4">
        <f t="shared" si="331"/>
        <v>8.5799543372851961</v>
      </c>
      <c r="Z337" s="4">
        <f t="shared" si="331"/>
        <v>7.8591923326458462</v>
      </c>
      <c r="AA337" s="4">
        <f t="shared" si="331"/>
        <v>7.5379549116680513</v>
      </c>
      <c r="AB337" s="4">
        <f t="shared" si="331"/>
        <v>7.6140098761492068</v>
      </c>
      <c r="AC337" s="4">
        <f t="shared" si="331"/>
        <v>8.0350790406670818</v>
      </c>
      <c r="AD337" s="4">
        <f t="shared" si="331"/>
        <v>8.7163664474097615</v>
      </c>
      <c r="AE337" s="4">
        <f t="shared" si="331"/>
        <v>13.517724786058951</v>
      </c>
      <c r="AF337" s="4">
        <f t="shared" si="331"/>
        <v>17.610218666157078</v>
      </c>
      <c r="AG337" s="4">
        <f t="shared" si="331"/>
        <v>18.85742136256815</v>
      </c>
      <c r="AH337" s="13">
        <f t="shared" si="331"/>
        <v>19.409922391849346</v>
      </c>
    </row>
    <row r="338" spans="1:34" x14ac:dyDescent="0.55000000000000004">
      <c r="A338" s="9">
        <f t="shared" si="329"/>
        <v>22.625699999999998</v>
      </c>
      <c r="B338" t="s">
        <v>8</v>
      </c>
      <c r="C338" s="22">
        <f>(1+SQRT(SUMSQ((C332-$F$2),C333)/(SUMSQ((C332+$F$2),C333))))/(1-SQRT(SUMSQ((C332-$F$2),C333)/(SUMSQ((C332+$F$2),C333))))</f>
        <v>1.5116554762991228</v>
      </c>
      <c r="D338" s="4">
        <f t="shared" ref="D338:AH338" si="332">(1+SQRT(SUMSQ((D332-$F$2),D333)/(SUMSQ((D332+$F$2),D333))))/(1-SQRT(SUMSQ((D332-$F$2),D333)/(SUMSQ((D332+$F$2),D333))))</f>
        <v>1.7067238394144861</v>
      </c>
      <c r="E338" s="4">
        <f t="shared" si="332"/>
        <v>2.1320515683100405</v>
      </c>
      <c r="F338" s="4">
        <f t="shared" si="332"/>
        <v>2.7002741603400793</v>
      </c>
      <c r="G338" s="4">
        <f t="shared" si="332"/>
        <v>3.394013913626468</v>
      </c>
      <c r="H338" s="13">
        <f t="shared" si="332"/>
        <v>4.1920668356617217</v>
      </c>
      <c r="I338" s="4">
        <f t="shared" si="332"/>
        <v>2.046426128774224</v>
      </c>
      <c r="J338" s="4">
        <f t="shared" si="332"/>
        <v>1.962295088695823</v>
      </c>
      <c r="K338" s="4">
        <f t="shared" si="332"/>
        <v>1.9406191353440942</v>
      </c>
      <c r="L338" s="4">
        <f t="shared" si="332"/>
        <v>1.9763365208364669</v>
      </c>
      <c r="M338" s="4">
        <f t="shared" si="332"/>
        <v>2.0612986878699746</v>
      </c>
      <c r="N338" s="4">
        <f t="shared" si="332"/>
        <v>2.1212223606373968</v>
      </c>
      <c r="O338" s="13">
        <f t="shared" si="332"/>
        <v>2.2670501521028812</v>
      </c>
      <c r="P338" s="4">
        <f t="shared" si="332"/>
        <v>1.4863466588360092</v>
      </c>
      <c r="Q338" s="4">
        <f t="shared" si="332"/>
        <v>1.3305177562825006</v>
      </c>
      <c r="R338" s="4">
        <f t="shared" si="332"/>
        <v>1.2676989376377681</v>
      </c>
      <c r="S338" s="4">
        <f t="shared" si="332"/>
        <v>1.3224562596314338</v>
      </c>
      <c r="T338" s="4">
        <f t="shared" si="332"/>
        <v>1.4581331617898723</v>
      </c>
      <c r="U338" s="4">
        <f t="shared" si="332"/>
        <v>1.6373090961411245</v>
      </c>
      <c r="V338" s="4">
        <f t="shared" si="332"/>
        <v>1.7376958827433151</v>
      </c>
      <c r="W338" s="13">
        <f t="shared" si="332"/>
        <v>1.9563220526801905</v>
      </c>
      <c r="X338" s="4">
        <f t="shared" si="332"/>
        <v>7.2486839144623429</v>
      </c>
      <c r="Y338" s="4">
        <f t="shared" si="332"/>
        <v>6.4373153870872706</v>
      </c>
      <c r="Z338" s="4">
        <f t="shared" si="332"/>
        <v>5.8949361794850459</v>
      </c>
      <c r="AA338" s="4">
        <f t="shared" si="332"/>
        <v>5.6535400291783544</v>
      </c>
      <c r="AB338" s="4">
        <f t="shared" si="332"/>
        <v>5.712214347609585</v>
      </c>
      <c r="AC338" s="4">
        <f t="shared" si="332"/>
        <v>6.0311669674333395</v>
      </c>
      <c r="AD338" s="4">
        <f t="shared" si="332"/>
        <v>6.5454805593431189</v>
      </c>
      <c r="AE338" s="4">
        <f t="shared" si="332"/>
        <v>10.149396254103385</v>
      </c>
      <c r="AF338" s="4">
        <f t="shared" si="332"/>
        <v>13.211249409944484</v>
      </c>
      <c r="AG338" s="4">
        <f t="shared" si="332"/>
        <v>14.144485732413127</v>
      </c>
      <c r="AH338" s="13">
        <f t="shared" si="332"/>
        <v>14.558130554038796</v>
      </c>
    </row>
    <row r="339" spans="1:34" x14ac:dyDescent="0.55000000000000004">
      <c r="A339" s="9">
        <f t="shared" si="329"/>
        <v>22.625699999999998</v>
      </c>
      <c r="B339" t="s">
        <v>9</v>
      </c>
      <c r="C339" s="23">
        <f>(1+SQRT(SUMSQ((C332-$G$2),C333)/(SUMSQ((C332+$G$2),C333))))/(1-SQRT(SUMSQ((C332-$G$2),C333)/(SUMSQ((C332+$G$2),C333))))</f>
        <v>2.2240408437259882</v>
      </c>
      <c r="D339" s="24">
        <f t="shared" ref="D339:AH339" si="333">(1+SQRT(SUMSQ((D332-$G$2),D333)/(SUMSQ((D332+$G$2),D333))))/(1-SQRT(SUMSQ((D332-$G$2),D333)/(SUMSQ((D332+$G$2),D333))))</f>
        <v>2.1600315025201815</v>
      </c>
      <c r="E339" s="24">
        <f t="shared" si="333"/>
        <v>2.2678906680619275</v>
      </c>
      <c r="F339" s="24">
        <f t="shared" si="333"/>
        <v>2.5122733158017487</v>
      </c>
      <c r="G339" s="24">
        <f t="shared" si="333"/>
        <v>2.8700338987821858</v>
      </c>
      <c r="H339" s="25">
        <f t="shared" si="333"/>
        <v>3.3148481572063599</v>
      </c>
      <c r="I339" s="24">
        <f t="shared" si="333"/>
        <v>3.0611572973532115</v>
      </c>
      <c r="J339" s="24">
        <f t="shared" si="333"/>
        <v>2.9370525774927021</v>
      </c>
      <c r="K339" s="24">
        <f t="shared" si="333"/>
        <v>2.8487136480888977</v>
      </c>
      <c r="L339" s="24">
        <f t="shared" si="333"/>
        <v>2.7919252600002542</v>
      </c>
      <c r="M339" s="24">
        <f t="shared" si="333"/>
        <v>2.7649619428074517</v>
      </c>
      <c r="N339" s="24">
        <f t="shared" si="333"/>
        <v>2.7624344089076565</v>
      </c>
      <c r="O339" s="25">
        <f t="shared" si="333"/>
        <v>2.7764927156383483</v>
      </c>
      <c r="P339" s="24">
        <f t="shared" si="333"/>
        <v>1.9999184000100978</v>
      </c>
      <c r="Q339" s="24">
        <f t="shared" si="333"/>
        <v>1.9301990359667733</v>
      </c>
      <c r="R339" s="24">
        <f t="shared" si="333"/>
        <v>1.9014694123967071</v>
      </c>
      <c r="S339" s="24">
        <f t="shared" si="333"/>
        <v>1.9113065464777355</v>
      </c>
      <c r="T339" s="24">
        <f t="shared" si="333"/>
        <v>1.9557090705544729</v>
      </c>
      <c r="U339" s="24">
        <f t="shared" si="333"/>
        <v>2.0297303205829476</v>
      </c>
      <c r="V339" s="24">
        <f t="shared" si="333"/>
        <v>2.0757601912933792</v>
      </c>
      <c r="W339" s="25">
        <f t="shared" si="333"/>
        <v>2.1852422034344365</v>
      </c>
      <c r="X339" s="24">
        <f t="shared" si="333"/>
        <v>4.8404896262334107</v>
      </c>
      <c r="Y339" s="24">
        <f t="shared" si="333"/>
        <v>4.2962114873972164</v>
      </c>
      <c r="Z339" s="24">
        <f t="shared" si="333"/>
        <v>3.9310432752271529</v>
      </c>
      <c r="AA339" s="24">
        <f t="shared" si="333"/>
        <v>3.7691753321601684</v>
      </c>
      <c r="AB339" s="24">
        <f t="shared" si="333"/>
        <v>3.8115745693225485</v>
      </c>
      <c r="AC339" s="24">
        <f t="shared" si="333"/>
        <v>4.0304866036848441</v>
      </c>
      <c r="AD339" s="24">
        <f t="shared" si="333"/>
        <v>4.3799297828356094</v>
      </c>
      <c r="AE339" s="24">
        <f t="shared" si="333"/>
        <v>6.7877646305785211</v>
      </c>
      <c r="AF339" s="24">
        <f t="shared" si="333"/>
        <v>8.8143957745597508</v>
      </c>
      <c r="AG339" s="24">
        <f t="shared" si="333"/>
        <v>9.4323844242825707</v>
      </c>
      <c r="AH339" s="25">
        <f t="shared" si="333"/>
        <v>9.7067428492325707</v>
      </c>
    </row>
    <row r="340" spans="1:34" x14ac:dyDescent="0.55000000000000004">
      <c r="A340" s="8">
        <v>42</v>
      </c>
      <c r="B340" s="5" t="s">
        <v>2</v>
      </c>
      <c r="C340">
        <v>130.8699</v>
      </c>
      <c r="D340">
        <v>145.96809999999999</v>
      </c>
      <c r="E340">
        <v>163.31059999999999</v>
      </c>
      <c r="F340">
        <v>183.6747</v>
      </c>
      <c r="G340">
        <v>207.86</v>
      </c>
      <c r="H340" s="1">
        <v>236.93879999999999</v>
      </c>
      <c r="I340">
        <v>97.568039999999996</v>
      </c>
      <c r="J340">
        <v>101.49890000000001</v>
      </c>
      <c r="K340">
        <v>105.6972</v>
      </c>
      <c r="L340">
        <v>110.2792</v>
      </c>
      <c r="M340">
        <v>115.2071</v>
      </c>
      <c r="N340">
        <v>117.8348</v>
      </c>
      <c r="O340" s="1">
        <v>123.358</v>
      </c>
      <c r="P340">
        <v>169.2878</v>
      </c>
      <c r="Q340">
        <v>168.95869999999999</v>
      </c>
      <c r="R340">
        <v>169.26689999999999</v>
      </c>
      <c r="S340">
        <v>170.24629999999999</v>
      </c>
      <c r="T340">
        <v>171.86259999999999</v>
      </c>
      <c r="U340">
        <v>174.0762</v>
      </c>
      <c r="V340">
        <v>175.44040000000001</v>
      </c>
      <c r="W340" s="1">
        <v>178.43950000000001</v>
      </c>
      <c r="X340">
        <v>1980.85</v>
      </c>
      <c r="Y340">
        <v>1823.328</v>
      </c>
      <c r="Z340">
        <v>1721.2619999999999</v>
      </c>
      <c r="AA340">
        <v>1672.5170000000001</v>
      </c>
      <c r="AB340">
        <v>1673.104</v>
      </c>
      <c r="AC340">
        <v>1717.09</v>
      </c>
      <c r="AD340">
        <v>1798.03</v>
      </c>
      <c r="AE340">
        <v>2527.1570000000002</v>
      </c>
      <c r="AF340">
        <v>3062.04</v>
      </c>
      <c r="AG340">
        <v>3023.1170000000002</v>
      </c>
      <c r="AH340" s="1">
        <v>2947.7660000000001</v>
      </c>
    </row>
    <row r="341" spans="1:34" x14ac:dyDescent="0.55000000000000004">
      <c r="A341" s="9">
        <f>A340</f>
        <v>42</v>
      </c>
      <c r="B341" t="s">
        <v>3</v>
      </c>
      <c r="C341">
        <v>24.556789999999999</v>
      </c>
      <c r="D341">
        <v>78.877619999999993</v>
      </c>
      <c r="E341">
        <v>135.44450000000001</v>
      </c>
      <c r="F341">
        <v>195.51439999999999</v>
      </c>
      <c r="G341">
        <v>260.66120000000001</v>
      </c>
      <c r="H341" s="1">
        <v>331.16419999999999</v>
      </c>
      <c r="I341">
        <v>-11.29214</v>
      </c>
      <c r="J341">
        <v>10.35824</v>
      </c>
      <c r="K341">
        <v>31.939160000000001</v>
      </c>
      <c r="L341">
        <v>53.852989999999998</v>
      </c>
      <c r="M341">
        <v>75.760549999999995</v>
      </c>
      <c r="N341">
        <v>86.975769999999997</v>
      </c>
      <c r="O341" s="1">
        <v>109.3536</v>
      </c>
      <c r="P341">
        <v>-59.685960000000001</v>
      </c>
      <c r="Q341">
        <v>-28.736360000000001</v>
      </c>
      <c r="R341">
        <v>1.501544</v>
      </c>
      <c r="S341">
        <v>30.927520000000001</v>
      </c>
      <c r="T341">
        <v>59.620199999999997</v>
      </c>
      <c r="U341">
        <v>87.685810000000004</v>
      </c>
      <c r="V341">
        <v>101.5132</v>
      </c>
      <c r="W341" s="1">
        <v>128.76779999999999</v>
      </c>
      <c r="X341">
        <v>-384.15539999999999</v>
      </c>
      <c r="Y341">
        <v>-291.19310000000002</v>
      </c>
      <c r="Z341">
        <v>-168.00370000000001</v>
      </c>
      <c r="AA341">
        <v>-31.669060000000002</v>
      </c>
      <c r="AB341">
        <v>103.124</v>
      </c>
      <c r="AC341">
        <v>226.74680000000001</v>
      </c>
      <c r="AD341">
        <v>330.13929999999999</v>
      </c>
      <c r="AE341">
        <v>385.59559999999999</v>
      </c>
      <c r="AF341">
        <v>-443.05799999999999</v>
      </c>
      <c r="AG341">
        <v>-878.10910000000001</v>
      </c>
      <c r="AH341" s="1">
        <v>-1080.1389999999999</v>
      </c>
    </row>
    <row r="342" spans="1:34" x14ac:dyDescent="0.55000000000000004">
      <c r="A342" s="34">
        <f>A341/180</f>
        <v>0.23333333333333334</v>
      </c>
      <c r="B342" t="s">
        <v>4</v>
      </c>
      <c r="C342" s="19">
        <f t="shared" ref="C342" si="334">SQRT(SUMSQ(C340,C341))</f>
        <v>133.1539209378158</v>
      </c>
      <c r="D342" s="20">
        <f t="shared" ref="D342:AH342" si="335">SQRT(SUMSQ(D340,D341))</f>
        <v>165.91674163409309</v>
      </c>
      <c r="E342" s="20">
        <f t="shared" si="335"/>
        <v>212.16871742226752</v>
      </c>
      <c r="F342" s="20">
        <f t="shared" si="335"/>
        <v>268.25785361746631</v>
      </c>
      <c r="G342" s="20">
        <f t="shared" si="335"/>
        <v>333.39172273084409</v>
      </c>
      <c r="H342" s="21">
        <f t="shared" si="335"/>
        <v>407.19739968113743</v>
      </c>
      <c r="I342" s="20">
        <f t="shared" si="335"/>
        <v>98.219320172872287</v>
      </c>
      <c r="J342" s="20">
        <f t="shared" si="335"/>
        <v>102.02607430018858</v>
      </c>
      <c r="K342" s="20">
        <f t="shared" si="335"/>
        <v>110.41742629379476</v>
      </c>
      <c r="L342" s="20">
        <f t="shared" si="335"/>
        <v>122.72589981165386</v>
      </c>
      <c r="M342" s="20">
        <f t="shared" si="335"/>
        <v>137.88523063298874</v>
      </c>
      <c r="N342" s="20">
        <f t="shared" si="335"/>
        <v>146.4575865502805</v>
      </c>
      <c r="O342" s="21">
        <f t="shared" si="335"/>
        <v>164.84964663886907</v>
      </c>
      <c r="P342" s="20">
        <f t="shared" si="335"/>
        <v>179.50145695776845</v>
      </c>
      <c r="Q342" s="20">
        <f t="shared" si="335"/>
        <v>171.3850071964861</v>
      </c>
      <c r="R342" s="20">
        <f t="shared" si="335"/>
        <v>169.27355986684375</v>
      </c>
      <c r="S342" s="20">
        <f t="shared" si="335"/>
        <v>173.03269678601325</v>
      </c>
      <c r="T342" s="20">
        <f t="shared" si="335"/>
        <v>181.91020182166804</v>
      </c>
      <c r="U342" s="20">
        <f t="shared" si="335"/>
        <v>194.91363390434262</v>
      </c>
      <c r="V342" s="20">
        <f t="shared" si="335"/>
        <v>202.69253495479305</v>
      </c>
      <c r="W342" s="21">
        <f t="shared" si="335"/>
        <v>220.0495432330865</v>
      </c>
      <c r="X342" s="20">
        <f t="shared" si="335"/>
        <v>2017.7566983779684</v>
      </c>
      <c r="Y342" s="20">
        <f t="shared" si="335"/>
        <v>1846.4339731145574</v>
      </c>
      <c r="Z342" s="20">
        <f t="shared" si="335"/>
        <v>1729.4415618510184</v>
      </c>
      <c r="AA342" s="20">
        <f t="shared" si="335"/>
        <v>1672.8167994883015</v>
      </c>
      <c r="AB342" s="20">
        <f t="shared" si="335"/>
        <v>1676.2790800436544</v>
      </c>
      <c r="AC342" s="20">
        <f t="shared" si="335"/>
        <v>1731.9965875861994</v>
      </c>
      <c r="AD342" s="20">
        <f t="shared" si="335"/>
        <v>1828.0874810316079</v>
      </c>
      <c r="AE342" s="20">
        <f t="shared" si="335"/>
        <v>2556.4049893137749</v>
      </c>
      <c r="AF342" s="20">
        <f t="shared" si="335"/>
        <v>3093.9278196111818</v>
      </c>
      <c r="AG342" s="20">
        <f t="shared" si="335"/>
        <v>3148.0648003482729</v>
      </c>
      <c r="AH342" s="21">
        <f t="shared" si="335"/>
        <v>3139.4306251416037</v>
      </c>
    </row>
    <row r="343" spans="1:34" x14ac:dyDescent="0.55000000000000004">
      <c r="A343" s="9">
        <v>23.1844</v>
      </c>
      <c r="B343" t="s">
        <v>5</v>
      </c>
      <c r="C343" s="22">
        <f>(1+SQRT(SUMSQ((C340-$C$2),C341)/(SUMSQ((C340+$C$2),C341))))/(1-SQRT(SUMSQ((C340-$C$2),C341)/(SUMSQ((C340+$C$2),C341))))</f>
        <v>2.7245867682931131</v>
      </c>
      <c r="D343" s="4">
        <f t="shared" ref="D343:AH343" si="336">(1+SQRT(SUMSQ((D340-$C$2),D341)/(SUMSQ((D340+$C$2),D341))))/(1-SQRT(SUMSQ((D340-$C$2),D341)/(SUMSQ((D340+$C$2),D341))))</f>
        <v>3.8549681239506461</v>
      </c>
      <c r="E343" s="4">
        <f t="shared" si="336"/>
        <v>5.6417937292171256</v>
      </c>
      <c r="F343" s="4">
        <f t="shared" si="336"/>
        <v>7.9827907017947526</v>
      </c>
      <c r="G343" s="4">
        <f t="shared" si="336"/>
        <v>10.843023602554187</v>
      </c>
      <c r="H343" s="13">
        <f t="shared" si="336"/>
        <v>14.136280777343416</v>
      </c>
      <c r="I343" s="4">
        <f t="shared" si="336"/>
        <v>1.9865856027209725</v>
      </c>
      <c r="J343" s="4">
        <f t="shared" si="336"/>
        <v>2.0577738620176835</v>
      </c>
      <c r="K343" s="4">
        <f t="shared" si="336"/>
        <v>2.3554757041839953</v>
      </c>
      <c r="L343" s="4">
        <f t="shared" si="336"/>
        <v>2.8318118663911385</v>
      </c>
      <c r="M343" s="4">
        <f t="shared" si="336"/>
        <v>3.4442080220786808</v>
      </c>
      <c r="N343" s="4">
        <f t="shared" si="336"/>
        <v>3.8019611397561039</v>
      </c>
      <c r="O343" s="13">
        <f t="shared" si="336"/>
        <v>4.5935701484495519</v>
      </c>
      <c r="P343" s="4">
        <f t="shared" si="336"/>
        <v>3.8416788583276196</v>
      </c>
      <c r="Q343" s="4">
        <f t="shared" si="336"/>
        <v>3.4859909722896458</v>
      </c>
      <c r="R343" s="4">
        <f t="shared" si="336"/>
        <v>3.3856298647022793</v>
      </c>
      <c r="S343" s="4">
        <f t="shared" si="336"/>
        <v>3.5274991440317733</v>
      </c>
      <c r="T343" s="4">
        <f t="shared" si="336"/>
        <v>3.8843939959763918</v>
      </c>
      <c r="U343" s="4">
        <f t="shared" si="336"/>
        <v>4.4262110680406881</v>
      </c>
      <c r="V343" s="4">
        <f t="shared" si="336"/>
        <v>4.7584003287433196</v>
      </c>
      <c r="W343" s="13">
        <f t="shared" si="336"/>
        <v>5.5265124954384834</v>
      </c>
      <c r="X343" s="4">
        <f t="shared" si="336"/>
        <v>41.107936147488722</v>
      </c>
      <c r="Y343" s="4">
        <f t="shared" si="336"/>
        <v>37.397337607446715</v>
      </c>
      <c r="Z343" s="4">
        <f t="shared" si="336"/>
        <v>34.753474223796168</v>
      </c>
      <c r="AA343" s="4">
        <f t="shared" si="336"/>
        <v>33.462343778421648</v>
      </c>
      <c r="AB343" s="4">
        <f t="shared" si="336"/>
        <v>33.589316913177193</v>
      </c>
      <c r="AC343" s="4">
        <f t="shared" si="336"/>
        <v>34.941151160516078</v>
      </c>
      <c r="AD343" s="4">
        <f t="shared" si="336"/>
        <v>37.173856183505293</v>
      </c>
      <c r="AE343" s="4">
        <f t="shared" si="336"/>
        <v>51.720279893392089</v>
      </c>
      <c r="AF343" s="4">
        <f t="shared" si="336"/>
        <v>62.523289267456732</v>
      </c>
      <c r="AG343" s="4">
        <f t="shared" si="336"/>
        <v>65.564822968495605</v>
      </c>
      <c r="AH343" s="13">
        <f t="shared" si="336"/>
        <v>66.873155142435351</v>
      </c>
    </row>
    <row r="344" spans="1:34" x14ac:dyDescent="0.55000000000000004">
      <c r="A344" s="9">
        <f t="shared" ref="A344:A347" si="337">A343</f>
        <v>23.1844</v>
      </c>
      <c r="B344" t="s">
        <v>6</v>
      </c>
      <c r="C344" s="22">
        <f>(1+SQRT(SUMSQ((C340-$D$2),C341)/(SUMSQ((C340+$D$2),C341))))/(1-SQRT(SUMSQ((C340-$D$2),C341)/(SUMSQ((C340+$D$2),C341))))</f>
        <v>1.4093474469338643</v>
      </c>
      <c r="D344" s="4">
        <f t="shared" ref="D344:AH344" si="338">(1+SQRT(SUMSQ((D340-$D$2),D341)/(SUMSQ((D340+$D$2),D341))))/(1-SQRT(SUMSQ((D340-$D$2),D341)/(SUMSQ((D340+$D$2),D341))))</f>
        <v>2.0932781048030971</v>
      </c>
      <c r="E344" s="4">
        <f t="shared" si="338"/>
        <v>3.0397997120157085</v>
      </c>
      <c r="F344" s="4">
        <f t="shared" si="338"/>
        <v>4.2257143042469769</v>
      </c>
      <c r="G344" s="4">
        <f t="shared" si="338"/>
        <v>5.6515000090550735</v>
      </c>
      <c r="H344" s="13">
        <f t="shared" si="338"/>
        <v>7.2827367881964005</v>
      </c>
      <c r="I344" s="4">
        <f t="shared" si="338"/>
        <v>1.1239786387042667</v>
      </c>
      <c r="J344" s="4">
        <f t="shared" si="338"/>
        <v>1.1094217657149266</v>
      </c>
      <c r="K344" s="4">
        <f t="shared" si="338"/>
        <v>1.36926397169744</v>
      </c>
      <c r="L344" s="4">
        <f t="shared" si="338"/>
        <v>1.6758518689151143</v>
      </c>
      <c r="M344" s="4">
        <f t="shared" si="338"/>
        <v>2.0242720683335809</v>
      </c>
      <c r="N344" s="4">
        <f t="shared" si="338"/>
        <v>2.2181497555463214</v>
      </c>
      <c r="O344" s="13">
        <f t="shared" si="338"/>
        <v>2.633963385098312</v>
      </c>
      <c r="P344" s="4">
        <f t="shared" si="338"/>
        <v>1.9920205136780085</v>
      </c>
      <c r="Q344" s="4">
        <f t="shared" si="338"/>
        <v>1.763158058248278</v>
      </c>
      <c r="R344" s="4">
        <f t="shared" si="338"/>
        <v>1.6928736026728417</v>
      </c>
      <c r="S344" s="4">
        <f t="shared" si="338"/>
        <v>1.7861760224517282</v>
      </c>
      <c r="T344" s="4">
        <f t="shared" si="338"/>
        <v>2.0097340518253977</v>
      </c>
      <c r="U344" s="4">
        <f t="shared" si="338"/>
        <v>2.3272169759177737</v>
      </c>
      <c r="V344" s="4">
        <f t="shared" si="338"/>
        <v>2.5140007427530944</v>
      </c>
      <c r="W344" s="13">
        <f t="shared" si="338"/>
        <v>2.9331039970510044</v>
      </c>
      <c r="X344" s="4">
        <f t="shared" si="338"/>
        <v>20.555344560996883</v>
      </c>
      <c r="Y344" s="4">
        <f t="shared" si="338"/>
        <v>18.699695508383208</v>
      </c>
      <c r="Z344" s="4">
        <f t="shared" si="338"/>
        <v>17.377150007792476</v>
      </c>
      <c r="AA344" s="4">
        <f t="shared" si="338"/>
        <v>16.731188033039484</v>
      </c>
      <c r="AB344" s="4">
        <f t="shared" si="338"/>
        <v>16.794828865663693</v>
      </c>
      <c r="AC344" s="4">
        <f t="shared" si="338"/>
        <v>17.471327268065348</v>
      </c>
      <c r="AD344" s="4">
        <f t="shared" si="338"/>
        <v>18.588293423085361</v>
      </c>
      <c r="AE344" s="4">
        <f t="shared" si="338"/>
        <v>25.860816412949706</v>
      </c>
      <c r="AF344" s="4">
        <f t="shared" si="338"/>
        <v>31.262147563021802</v>
      </c>
      <c r="AG344" s="4">
        <f t="shared" si="338"/>
        <v>32.784343992049031</v>
      </c>
      <c r="AH344" s="13">
        <f t="shared" si="338"/>
        <v>33.439592739060949</v>
      </c>
    </row>
    <row r="345" spans="1:34" x14ac:dyDescent="0.55000000000000004">
      <c r="A345" s="9">
        <f t="shared" si="337"/>
        <v>23.1844</v>
      </c>
      <c r="B345" t="s">
        <v>7</v>
      </c>
      <c r="C345" s="22">
        <f>(1+SQRT(SUMSQ((C340-$E$2),C341)/(SUMSQ((C340+$E$2),C341))))/(1-SQRT(SUMSQ((C340-$E$2),C341)/(SUMSQ((C340+$E$2),C341))))</f>
        <v>1.2482228068696848</v>
      </c>
      <c r="D345" s="4">
        <f t="shared" ref="D345:AH345" si="339">(1+SQRT(SUMSQ((D340-$E$2),D341)/(SUMSQ((D340+$E$2),D341))))/(1-SQRT(SUMSQ((D340-$E$2),D341)/(SUMSQ((D340+$E$2),D341))))</f>
        <v>1.6948910417671066</v>
      </c>
      <c r="E345" s="4">
        <f t="shared" si="339"/>
        <v>2.326243289135252</v>
      </c>
      <c r="F345" s="4">
        <f t="shared" si="339"/>
        <v>3.1067254682708061</v>
      </c>
      <c r="G345" s="4">
        <f t="shared" si="339"/>
        <v>4.0389513035310483</v>
      </c>
      <c r="H345" s="13">
        <f t="shared" si="339"/>
        <v>5.1024214184756458</v>
      </c>
      <c r="I345" s="4">
        <f t="shared" si="339"/>
        <v>1.5523848228108006</v>
      </c>
      <c r="J345" s="4">
        <f t="shared" si="339"/>
        <v>1.4907533078240733</v>
      </c>
      <c r="K345" s="4">
        <f t="shared" si="339"/>
        <v>1.5379010462959384</v>
      </c>
      <c r="L345" s="4">
        <f t="shared" si="339"/>
        <v>1.6729554118668699</v>
      </c>
      <c r="M345" s="4">
        <f t="shared" si="339"/>
        <v>1.8663935876069038</v>
      </c>
      <c r="N345" s="4">
        <f t="shared" si="339"/>
        <v>1.981974785507693</v>
      </c>
      <c r="O345" s="13">
        <f t="shared" si="339"/>
        <v>2.2377408946919526</v>
      </c>
      <c r="P345" s="4">
        <f t="shared" si="339"/>
        <v>1.4786463842094539</v>
      </c>
      <c r="Q345" s="4">
        <f t="shared" si="339"/>
        <v>1.2408959844420815</v>
      </c>
      <c r="R345" s="4">
        <f t="shared" si="339"/>
        <v>1.1288590572940176</v>
      </c>
      <c r="S345" s="4">
        <f t="shared" si="339"/>
        <v>1.2596132841909524</v>
      </c>
      <c r="T345" s="4">
        <f t="shared" si="339"/>
        <v>1.481377752455999</v>
      </c>
      <c r="U345" s="4">
        <f t="shared" si="339"/>
        <v>1.7429064914431951</v>
      </c>
      <c r="V345" s="4">
        <f t="shared" si="339"/>
        <v>1.8859366906206998</v>
      </c>
      <c r="W345" s="13">
        <f t="shared" si="339"/>
        <v>2.1938944053380749</v>
      </c>
      <c r="X345" s="4">
        <f t="shared" si="339"/>
        <v>13.705099748246232</v>
      </c>
      <c r="Y345" s="4">
        <f t="shared" si="339"/>
        <v>12.467611021488402</v>
      </c>
      <c r="Z345" s="4">
        <f t="shared" si="339"/>
        <v>11.585228506323272</v>
      </c>
      <c r="AA345" s="4">
        <f t="shared" si="339"/>
        <v>11.154143422141706</v>
      </c>
      <c r="AB345" s="4">
        <f t="shared" si="339"/>
        <v>11.196743273839035</v>
      </c>
      <c r="AC345" s="4">
        <f t="shared" si="339"/>
        <v>11.648392233216169</v>
      </c>
      <c r="AD345" s="4">
        <f t="shared" si="339"/>
        <v>12.393721487498548</v>
      </c>
      <c r="AE345" s="4">
        <f t="shared" si="339"/>
        <v>17.241298159695621</v>
      </c>
      <c r="AF345" s="4">
        <f t="shared" si="339"/>
        <v>20.841991665163398</v>
      </c>
      <c r="AG345" s="4">
        <f t="shared" si="339"/>
        <v>21.85838056237354</v>
      </c>
      <c r="AH345" s="13">
        <f t="shared" si="339"/>
        <v>22.296418015600064</v>
      </c>
    </row>
    <row r="346" spans="1:34" x14ac:dyDescent="0.55000000000000004">
      <c r="A346" s="9">
        <f t="shared" si="337"/>
        <v>23.1844</v>
      </c>
      <c r="B346" t="s">
        <v>8</v>
      </c>
      <c r="C346" s="22">
        <f>(1+SQRT(SUMSQ((C340-$F$2),C341)/(SUMSQ((C340+$F$2),C341))))/(1-SQRT(SUMSQ((C340-$F$2),C341)/(SUMSQ((C340+$F$2),C341))))</f>
        <v>1.5677795239914831</v>
      </c>
      <c r="D346" s="4">
        <f t="shared" ref="D346:AH346" si="340">(1+SQRT(SUMSQ((D340-$F$2),D341)/(SUMSQ((D340+$F$2),D341))))/(1-SQRT(SUMSQ((D340-$F$2),D341)/(SUMSQ((D340+$F$2),D341))))</f>
        <v>1.7376212327135512</v>
      </c>
      <c r="E346" s="4">
        <f t="shared" si="340"/>
        <v>2.1343536463149566</v>
      </c>
      <c r="F346" s="4">
        <f t="shared" si="340"/>
        <v>2.6738488146420099</v>
      </c>
      <c r="G346" s="4">
        <f t="shared" si="340"/>
        <v>3.3361114816690338</v>
      </c>
      <c r="H346" s="13">
        <f t="shared" si="340"/>
        <v>4.0991454898501116</v>
      </c>
      <c r="I346" s="4">
        <f t="shared" si="340"/>
        <v>2.0584158173801379</v>
      </c>
      <c r="J346" s="4">
        <f t="shared" si="340"/>
        <v>1.9775747515613387</v>
      </c>
      <c r="K346" s="4">
        <f t="shared" si="340"/>
        <v>1.9582904829752603</v>
      </c>
      <c r="L346" s="4">
        <f t="shared" si="340"/>
        <v>1.9952837898185667</v>
      </c>
      <c r="M346" s="4">
        <f t="shared" si="340"/>
        <v>2.0804841402059444</v>
      </c>
      <c r="N346" s="4">
        <f t="shared" si="340"/>
        <v>2.1402134543210773</v>
      </c>
      <c r="O346" s="13">
        <f t="shared" si="340"/>
        <v>2.2851805245106767</v>
      </c>
      <c r="P346" s="4">
        <f t="shared" si="340"/>
        <v>1.4373537778481216</v>
      </c>
      <c r="Q346" s="4">
        <f t="shared" si="340"/>
        <v>1.2581071642903157</v>
      </c>
      <c r="R346" s="4">
        <f t="shared" si="340"/>
        <v>1.1818005400237519</v>
      </c>
      <c r="S346" s="4">
        <f t="shared" si="340"/>
        <v>1.2611902820765106</v>
      </c>
      <c r="T346" s="4">
        <f t="shared" si="340"/>
        <v>1.4243929353559424</v>
      </c>
      <c r="U346" s="4">
        <f t="shared" si="340"/>
        <v>1.6246206994699917</v>
      </c>
      <c r="V346" s="4">
        <f t="shared" si="340"/>
        <v>1.734264420273562</v>
      </c>
      <c r="W346" s="13">
        <f t="shared" si="340"/>
        <v>1.9700359802022342</v>
      </c>
      <c r="X346" s="4">
        <f t="shared" si="340"/>
        <v>10.280449914643086</v>
      </c>
      <c r="Y346" s="4">
        <f t="shared" si="340"/>
        <v>9.3519234339489472</v>
      </c>
      <c r="Z346" s="4">
        <f t="shared" si="340"/>
        <v>8.6894111874722579</v>
      </c>
      <c r="AA346" s="4">
        <f t="shared" si="340"/>
        <v>8.3656267429732942</v>
      </c>
      <c r="AB346" s="4">
        <f t="shared" si="340"/>
        <v>8.3977598470458954</v>
      </c>
      <c r="AC346" s="4">
        <f t="shared" si="340"/>
        <v>8.7371857204611807</v>
      </c>
      <c r="AD346" s="4">
        <f t="shared" si="340"/>
        <v>9.2969073476105972</v>
      </c>
      <c r="AE346" s="4">
        <f t="shared" si="340"/>
        <v>12.931768769930144</v>
      </c>
      <c r="AF346" s="4">
        <f t="shared" si="340"/>
        <v>15.632083515182698</v>
      </c>
      <c r="AG346" s="4">
        <f t="shared" si="340"/>
        <v>16.396050543475067</v>
      </c>
      <c r="AH346" s="13">
        <f t="shared" si="340"/>
        <v>16.725846993081319</v>
      </c>
    </row>
    <row r="347" spans="1:34" x14ac:dyDescent="0.55000000000000004">
      <c r="A347" s="9">
        <f t="shared" si="337"/>
        <v>23.1844</v>
      </c>
      <c r="B347" t="s">
        <v>9</v>
      </c>
      <c r="C347" s="23">
        <f>(1+SQRT(SUMSQ((C340-$G$2),C341)/(SUMSQ((C340+$G$2),C341))))/(1-SQRT(SUMSQ((C340-$G$2),C341)/(SUMSQ((C340+$G$2),C341))))</f>
        <v>2.3112860649620228</v>
      </c>
      <c r="D347" s="24">
        <f t="shared" ref="D347:AH347" si="341">(1+SQRT(SUMSQ((D340-$G$2),D341)/(SUMSQ((D340+$G$2),D341))))/(1-SQRT(SUMSQ((D340-$G$2),D341)/(SUMSQ((D340+$G$2),D341))))</f>
        <v>2.2368189707384367</v>
      </c>
      <c r="E347" s="24">
        <f t="shared" si="341"/>
        <v>2.3258535685419557</v>
      </c>
      <c r="F347" s="24">
        <f t="shared" si="341"/>
        <v>2.5466180299817811</v>
      </c>
      <c r="G347" s="24">
        <f t="shared" si="341"/>
        <v>2.8783025124424215</v>
      </c>
      <c r="H347" s="25">
        <f t="shared" si="341"/>
        <v>3.29535859258498</v>
      </c>
      <c r="I347" s="24">
        <f t="shared" si="341"/>
        <v>3.0796480892138951</v>
      </c>
      <c r="J347" s="24">
        <f t="shared" si="341"/>
        <v>2.959675463038455</v>
      </c>
      <c r="K347" s="24">
        <f t="shared" si="341"/>
        <v>2.8749605345492708</v>
      </c>
      <c r="L347" s="24">
        <f t="shared" si="341"/>
        <v>2.8211620814671883</v>
      </c>
      <c r="M347" s="24">
        <f t="shared" si="341"/>
        <v>2.7965090765425966</v>
      </c>
      <c r="N347" s="24">
        <f t="shared" si="341"/>
        <v>2.7949222214176617</v>
      </c>
      <c r="O347" s="25">
        <f t="shared" si="341"/>
        <v>2.8104553879044305</v>
      </c>
      <c r="P347" s="24">
        <f t="shared" si="341"/>
        <v>1.8725314156015256</v>
      </c>
      <c r="Q347" s="24">
        <f t="shared" si="341"/>
        <v>1.7992961576450293</v>
      </c>
      <c r="R347" s="24">
        <f t="shared" si="341"/>
        <v>1.7724140109403519</v>
      </c>
      <c r="S347" s="24">
        <f t="shared" si="341"/>
        <v>1.7895773298577766</v>
      </c>
      <c r="T347" s="24">
        <f t="shared" si="341"/>
        <v>1.8455556267086188</v>
      </c>
      <c r="U347" s="24">
        <f t="shared" si="341"/>
        <v>1.9337334090606659</v>
      </c>
      <c r="V347" s="24">
        <f t="shared" si="341"/>
        <v>1.9874072800188234</v>
      </c>
      <c r="W347" s="25">
        <f t="shared" si="341"/>
        <v>2.1123855837412502</v>
      </c>
      <c r="X347" s="24">
        <f t="shared" si="341"/>
        <v>6.8567791770032418</v>
      </c>
      <c r="Y347" s="24">
        <f t="shared" si="341"/>
        <v>6.2369760417525768</v>
      </c>
      <c r="Z347" s="24">
        <f t="shared" si="341"/>
        <v>5.7938952450676195</v>
      </c>
      <c r="AA347" s="24">
        <f t="shared" si="341"/>
        <v>5.5771219317293825</v>
      </c>
      <c r="AB347" s="24">
        <f t="shared" si="341"/>
        <v>5.5989016003049805</v>
      </c>
      <c r="AC347" s="24">
        <f t="shared" si="341"/>
        <v>5.8265273244871949</v>
      </c>
      <c r="AD347" s="24">
        <f t="shared" si="341"/>
        <v>6.2010784343253986</v>
      </c>
      <c r="AE347" s="24">
        <f t="shared" si="341"/>
        <v>8.6227092394190006</v>
      </c>
      <c r="AF347" s="24">
        <f t="shared" si="341"/>
        <v>10.422520203035612</v>
      </c>
      <c r="AG347" s="24">
        <f t="shared" si="341"/>
        <v>10.93504217565644</v>
      </c>
      <c r="AH347" s="25">
        <f t="shared" si="341"/>
        <v>11.157335994350058</v>
      </c>
    </row>
    <row r="348" spans="1:34" x14ac:dyDescent="0.55000000000000004">
      <c r="A348" s="8">
        <v>43</v>
      </c>
      <c r="B348" s="5" t="s">
        <v>2</v>
      </c>
      <c r="C348">
        <v>126.04170000000001</v>
      </c>
      <c r="D348">
        <v>140.13980000000001</v>
      </c>
      <c r="E348">
        <v>156.2533</v>
      </c>
      <c r="F348">
        <v>175.07339999999999</v>
      </c>
      <c r="G348">
        <v>197.28579999999999</v>
      </c>
      <c r="H348" s="1">
        <v>223.81370000000001</v>
      </c>
      <c r="I348">
        <v>97.198269999999994</v>
      </c>
      <c r="J348">
        <v>100.97029999999999</v>
      </c>
      <c r="K348">
        <v>104.9969</v>
      </c>
      <c r="L348">
        <v>109.3892</v>
      </c>
      <c r="M348">
        <v>114.1079</v>
      </c>
      <c r="N348">
        <v>116.622</v>
      </c>
      <c r="O348" s="1">
        <v>121.8963</v>
      </c>
      <c r="P348">
        <v>183.7748</v>
      </c>
      <c r="Q348">
        <v>182.99709999999999</v>
      </c>
      <c r="R348">
        <v>183.00280000000001</v>
      </c>
      <c r="S348">
        <v>183.80770000000001</v>
      </c>
      <c r="T348">
        <v>185.3742</v>
      </c>
      <c r="U348">
        <v>187.64089999999999</v>
      </c>
      <c r="V348">
        <v>189.07239999999999</v>
      </c>
      <c r="W348" s="1">
        <v>192.26509999999999</v>
      </c>
      <c r="X348">
        <v>2847.9340000000002</v>
      </c>
      <c r="Y348">
        <v>2676.0549999999998</v>
      </c>
      <c r="Z348">
        <v>2556.6289999999999</v>
      </c>
      <c r="AA348">
        <v>2502.3389999999999</v>
      </c>
      <c r="AB348">
        <v>2512.5419999999999</v>
      </c>
      <c r="AC348">
        <v>2574.6329999999998</v>
      </c>
      <c r="AD348">
        <v>2668.9859999999999</v>
      </c>
      <c r="AE348">
        <v>2972.8980000000001</v>
      </c>
      <c r="AF348">
        <v>2456.1759999999999</v>
      </c>
      <c r="AG348">
        <v>2152.7089999999998</v>
      </c>
      <c r="AH348" s="1">
        <v>2003.2159999999999</v>
      </c>
    </row>
    <row r="349" spans="1:34" x14ac:dyDescent="0.55000000000000004">
      <c r="A349" s="9">
        <f>A348</f>
        <v>43</v>
      </c>
      <c r="B349" t="s">
        <v>3</v>
      </c>
      <c r="C349">
        <v>24.10971</v>
      </c>
      <c r="D349">
        <v>76.456199999999995</v>
      </c>
      <c r="E349">
        <v>130.8083</v>
      </c>
      <c r="F349">
        <v>188.3449</v>
      </c>
      <c r="G349">
        <v>250.53059999999999</v>
      </c>
      <c r="H349" s="1">
        <v>317.58510000000001</v>
      </c>
      <c r="I349">
        <v>-10.980040000000001</v>
      </c>
      <c r="J349">
        <v>10.591089999999999</v>
      </c>
      <c r="K349">
        <v>32.060229999999997</v>
      </c>
      <c r="L349">
        <v>53.826900000000002</v>
      </c>
      <c r="M349">
        <v>75.551460000000006</v>
      </c>
      <c r="N349">
        <v>86.660039999999995</v>
      </c>
      <c r="O349" s="1">
        <v>108.7933</v>
      </c>
      <c r="P349">
        <v>-63.756549999999997</v>
      </c>
      <c r="Q349">
        <v>-30.377929999999999</v>
      </c>
      <c r="R349">
        <v>2.1654260000000001</v>
      </c>
      <c r="S349">
        <v>33.775019999999998</v>
      </c>
      <c r="T349">
        <v>64.544470000000004</v>
      </c>
      <c r="U349">
        <v>94.590900000000005</v>
      </c>
      <c r="V349">
        <v>109.3779</v>
      </c>
      <c r="W349" s="1">
        <v>138.49279999999999</v>
      </c>
      <c r="X349">
        <v>-437.20049999999998</v>
      </c>
      <c r="Y349">
        <v>-452.01929999999999</v>
      </c>
      <c r="Z349">
        <v>-409.45600000000002</v>
      </c>
      <c r="AA349">
        <v>-340.86559999999997</v>
      </c>
      <c r="AB349">
        <v>-277.15559999999999</v>
      </c>
      <c r="AC349">
        <v>-242.53630000000001</v>
      </c>
      <c r="AD349">
        <v>-253.12809999999999</v>
      </c>
      <c r="AE349">
        <v>-942.07590000000005</v>
      </c>
      <c r="AF349">
        <v>-1711.0050000000001</v>
      </c>
      <c r="AG349">
        <v>-1852.289</v>
      </c>
      <c r="AH349" s="1">
        <v>-1890.53</v>
      </c>
    </row>
    <row r="350" spans="1:34" x14ac:dyDescent="0.55000000000000004">
      <c r="A350" s="34">
        <f>A349/180</f>
        <v>0.2388888888888889</v>
      </c>
      <c r="B350" t="s">
        <v>4</v>
      </c>
      <c r="C350" s="19">
        <f t="shared" ref="C350" si="342">SQRT(SUMSQ(C348,C349))</f>
        <v>128.32688048563364</v>
      </c>
      <c r="D350" s="20">
        <f t="shared" ref="D350:AH350" si="343">SQRT(SUMSQ(D348,D349))</f>
        <v>159.6393249249069</v>
      </c>
      <c r="E350" s="20">
        <f t="shared" si="343"/>
        <v>203.77905954680426</v>
      </c>
      <c r="F350" s="20">
        <f t="shared" si="343"/>
        <v>257.14683887532038</v>
      </c>
      <c r="G350" s="20">
        <f t="shared" si="343"/>
        <v>318.88441231581072</v>
      </c>
      <c r="H350" s="21">
        <f t="shared" si="343"/>
        <v>388.52653455034448</v>
      </c>
      <c r="I350" s="20">
        <f t="shared" si="343"/>
        <v>97.816486184050277</v>
      </c>
      <c r="J350" s="20">
        <f t="shared" si="343"/>
        <v>101.52424670726742</v>
      </c>
      <c r="K350" s="20">
        <f t="shared" si="343"/>
        <v>109.78254577692621</v>
      </c>
      <c r="L350" s="20">
        <f t="shared" si="343"/>
        <v>121.915266641426</v>
      </c>
      <c r="M350" s="20">
        <f t="shared" si="343"/>
        <v>136.8526066633062</v>
      </c>
      <c r="N350" s="20">
        <f t="shared" si="343"/>
        <v>145.29505640868032</v>
      </c>
      <c r="O350" s="21">
        <f t="shared" si="343"/>
        <v>163.38509748009454</v>
      </c>
      <c r="P350" s="20">
        <f t="shared" si="343"/>
        <v>194.52011408320348</v>
      </c>
      <c r="Q350" s="20">
        <f t="shared" si="343"/>
        <v>185.50136721731971</v>
      </c>
      <c r="R350" s="20">
        <f t="shared" si="343"/>
        <v>183.01561102157783</v>
      </c>
      <c r="S350" s="20">
        <f t="shared" si="343"/>
        <v>186.88505171706592</v>
      </c>
      <c r="T350" s="20">
        <f t="shared" si="343"/>
        <v>196.28953775792763</v>
      </c>
      <c r="U350" s="20">
        <f t="shared" si="343"/>
        <v>210.13458952685539</v>
      </c>
      <c r="V350" s="20">
        <f t="shared" si="343"/>
        <v>218.43053232130802</v>
      </c>
      <c r="W350" s="21">
        <f t="shared" si="343"/>
        <v>236.95173417776454</v>
      </c>
      <c r="X350" s="20">
        <f t="shared" si="343"/>
        <v>2881.2969901688807</v>
      </c>
      <c r="Y350" s="20">
        <f t="shared" si="343"/>
        <v>2713.9623819422204</v>
      </c>
      <c r="Z350" s="20">
        <f t="shared" si="343"/>
        <v>2589.2095433890631</v>
      </c>
      <c r="AA350" s="20">
        <f t="shared" si="343"/>
        <v>2525.4484410069354</v>
      </c>
      <c r="AB350" s="20">
        <f t="shared" si="343"/>
        <v>2527.7821362560817</v>
      </c>
      <c r="AC350" s="20">
        <f t="shared" si="343"/>
        <v>2586.0315043530868</v>
      </c>
      <c r="AD350" s="20">
        <f t="shared" si="343"/>
        <v>2680.962532973113</v>
      </c>
      <c r="AE350" s="20">
        <f t="shared" si="343"/>
        <v>3118.5941575916559</v>
      </c>
      <c r="AF350" s="20">
        <f t="shared" si="343"/>
        <v>2993.3824768981658</v>
      </c>
      <c r="AG350" s="20">
        <f t="shared" si="343"/>
        <v>2839.9173541147284</v>
      </c>
      <c r="AH350" s="21">
        <f t="shared" si="343"/>
        <v>2754.4469542098645</v>
      </c>
    </row>
    <row r="351" spans="1:34" x14ac:dyDescent="0.55000000000000004">
      <c r="A351" s="9">
        <v>23.742999999999999</v>
      </c>
      <c r="B351" t="s">
        <v>5</v>
      </c>
      <c r="C351" s="22">
        <f>(1+SQRT(SUMSQ((C348-$C$2),C349)/(SUMSQ((C348+$C$2),C349))))/(1-SQRT(SUMSQ((C348-$C$2),C349)/(SUMSQ((C348+$C$2),C349))))</f>
        <v>2.6294573454522903</v>
      </c>
      <c r="D351" s="4">
        <f t="shared" ref="D351:AH351" si="344">(1+SQRT(SUMSQ((D348-$C$2),D349)/(SUMSQ((D348+$C$2),D349))))/(1-SQRT(SUMSQ((D348-$C$2),D349)/(SUMSQ((D348+$C$2),D349))))</f>
        <v>3.7254006687162411</v>
      </c>
      <c r="E351" s="4">
        <f t="shared" si="344"/>
        <v>5.4517701777390055</v>
      </c>
      <c r="F351" s="4">
        <f t="shared" si="344"/>
        <v>7.7098065725804776</v>
      </c>
      <c r="G351" s="4">
        <f t="shared" si="344"/>
        <v>10.466521898004876</v>
      </c>
      <c r="H351" s="13">
        <f t="shared" si="344"/>
        <v>13.639235723738915</v>
      </c>
      <c r="I351" s="4">
        <f t="shared" si="344"/>
        <v>1.9774948077843228</v>
      </c>
      <c r="J351" s="4">
        <f t="shared" si="344"/>
        <v>2.0487070333663886</v>
      </c>
      <c r="K351" s="4">
        <f t="shared" si="344"/>
        <v>2.3456008656618841</v>
      </c>
      <c r="L351" s="4">
        <f t="shared" si="344"/>
        <v>2.8199854062964254</v>
      </c>
      <c r="M351" s="4">
        <f t="shared" si="344"/>
        <v>3.4291859965766225</v>
      </c>
      <c r="N351" s="4">
        <f t="shared" si="344"/>
        <v>3.7848817630317346</v>
      </c>
      <c r="O351" s="13">
        <f t="shared" si="344"/>
        <v>4.5713317050645488</v>
      </c>
      <c r="P351" s="4">
        <f t="shared" si="344"/>
        <v>4.1489196581895431</v>
      </c>
      <c r="Q351" s="4">
        <f t="shared" si="344"/>
        <v>3.7686816907802378</v>
      </c>
      <c r="R351" s="4">
        <f t="shared" si="344"/>
        <v>3.6606097926662224</v>
      </c>
      <c r="S351" s="4">
        <f t="shared" si="344"/>
        <v>3.8098225087060564</v>
      </c>
      <c r="T351" s="4">
        <f t="shared" si="344"/>
        <v>4.1878931525751373</v>
      </c>
      <c r="U351" s="4">
        <f t="shared" si="344"/>
        <v>4.7630099213148256</v>
      </c>
      <c r="V351" s="4">
        <f t="shared" si="344"/>
        <v>5.1159256235869632</v>
      </c>
      <c r="W351" s="13">
        <f t="shared" si="344"/>
        <v>5.9319700193283778</v>
      </c>
      <c r="X351" s="4">
        <f t="shared" si="344"/>
        <v>58.301420770905374</v>
      </c>
      <c r="Y351" s="4">
        <f t="shared" si="344"/>
        <v>55.048653211289462</v>
      </c>
      <c r="Z351" s="4">
        <f t="shared" si="344"/>
        <v>52.444594835447269</v>
      </c>
      <c r="AA351" s="4">
        <f t="shared" si="344"/>
        <v>50.97579016693188</v>
      </c>
      <c r="AB351" s="4">
        <f t="shared" si="344"/>
        <v>50.86253359662151</v>
      </c>
      <c r="AC351" s="4">
        <f t="shared" si="344"/>
        <v>51.949780335223778</v>
      </c>
      <c r="AD351" s="4">
        <f t="shared" si="344"/>
        <v>53.860023224219191</v>
      </c>
      <c r="AE351" s="4">
        <f t="shared" si="344"/>
        <v>65.430147345788399</v>
      </c>
      <c r="AF351" s="4">
        <f t="shared" si="344"/>
        <v>72.96835089171401</v>
      </c>
      <c r="AG351" s="4">
        <f t="shared" si="344"/>
        <v>74.93994115052341</v>
      </c>
      <c r="AH351" s="13">
        <f t="shared" si="344"/>
        <v>75.759737728988824</v>
      </c>
    </row>
    <row r="352" spans="1:34" x14ac:dyDescent="0.55000000000000004">
      <c r="A352" s="9">
        <f t="shared" ref="A352:A355" si="345">A351</f>
        <v>23.742999999999999</v>
      </c>
      <c r="B352" t="s">
        <v>6</v>
      </c>
      <c r="C352" s="22">
        <f>(1+SQRT(SUMSQ((C348-$D$2),C349)/(SUMSQ((C348+$D$2),C349))))/(1-SQRT(SUMSQ((C348-$D$2),C349)/(SUMSQ((C348+$D$2),C349))))</f>
        <v>1.369991724433044</v>
      </c>
      <c r="D352" s="4">
        <f t="shared" ref="D352:AH352" si="346">(1+SQRT(SUMSQ((D348-$D$2),D349)/(SUMSQ((D348+$D$2),D349))))/(1-SQRT(SUMSQ((D348-$D$2),D349)/(SUMSQ((D348+$D$2),D349))))</f>
        <v>2.042497202565646</v>
      </c>
      <c r="E352" s="4">
        <f t="shared" si="346"/>
        <v>2.9597182880358601</v>
      </c>
      <c r="F352" s="4">
        <f t="shared" si="346"/>
        <v>4.1045132574062348</v>
      </c>
      <c r="G352" s="4">
        <f t="shared" si="346"/>
        <v>5.4786652404707841</v>
      </c>
      <c r="H352" s="13">
        <f t="shared" si="346"/>
        <v>7.0495233757694473</v>
      </c>
      <c r="I352" s="4">
        <f t="shared" si="346"/>
        <v>1.1217354356970737</v>
      </c>
      <c r="J352" s="4">
        <f t="shared" si="346"/>
        <v>1.1115915800482552</v>
      </c>
      <c r="K352" s="4">
        <f t="shared" si="346"/>
        <v>1.3707384598245647</v>
      </c>
      <c r="L352" s="4">
        <f t="shared" si="346"/>
        <v>1.6764116625523406</v>
      </c>
      <c r="M352" s="4">
        <f t="shared" si="346"/>
        <v>2.0234730080954191</v>
      </c>
      <c r="N352" s="4">
        <f t="shared" si="346"/>
        <v>2.2164837060096132</v>
      </c>
      <c r="O352" s="13">
        <f t="shared" si="346"/>
        <v>2.6301076849271618</v>
      </c>
      <c r="P352" s="4">
        <f t="shared" si="346"/>
        <v>2.1346121313774251</v>
      </c>
      <c r="Q352" s="4">
        <f t="shared" si="346"/>
        <v>1.9007467902043071</v>
      </c>
      <c r="R352" s="4">
        <f t="shared" si="346"/>
        <v>1.8303932784561803</v>
      </c>
      <c r="S352" s="4">
        <f t="shared" si="346"/>
        <v>1.924596732782881</v>
      </c>
      <c r="T352" s="4">
        <f t="shared" si="346"/>
        <v>2.1535829376787228</v>
      </c>
      <c r="U352" s="4">
        <f t="shared" si="346"/>
        <v>2.483527088766468</v>
      </c>
      <c r="V352" s="4">
        <f t="shared" si="346"/>
        <v>2.6791123194785218</v>
      </c>
      <c r="W352" s="13">
        <f t="shared" si="346"/>
        <v>3.1198301681536473</v>
      </c>
      <c r="X352" s="4">
        <f t="shared" si="346"/>
        <v>29.151317618987225</v>
      </c>
      <c r="Y352" s="4">
        <f t="shared" si="346"/>
        <v>27.525105340294548</v>
      </c>
      <c r="Z352" s="4">
        <f t="shared" si="346"/>
        <v>26.22303237756017</v>
      </c>
      <c r="AA352" s="4">
        <f t="shared" si="346"/>
        <v>25.488442150623101</v>
      </c>
      <c r="AB352" s="4">
        <f t="shared" si="346"/>
        <v>25.431626345494525</v>
      </c>
      <c r="AC352" s="4">
        <f t="shared" si="346"/>
        <v>25.975146874143654</v>
      </c>
      <c r="AD352" s="4">
        <f t="shared" si="346"/>
        <v>26.930262548231308</v>
      </c>
      <c r="AE352" s="4">
        <f t="shared" si="346"/>
        <v>32.71737852316793</v>
      </c>
      <c r="AF352" s="4">
        <f t="shared" si="346"/>
        <v>36.494161359301714</v>
      </c>
      <c r="AG352" s="4">
        <f t="shared" si="346"/>
        <v>37.48480493109551</v>
      </c>
      <c r="AH352" s="13">
        <f t="shared" si="346"/>
        <v>37.897521523102036</v>
      </c>
    </row>
    <row r="353" spans="1:34" x14ac:dyDescent="0.55000000000000004">
      <c r="A353" s="9">
        <f t="shared" si="345"/>
        <v>23.742999999999999</v>
      </c>
      <c r="B353" t="s">
        <v>7</v>
      </c>
      <c r="C353" s="22">
        <f>(1+SQRT(SUMSQ((C348-$E$2),C349)/(SUMSQ((C348+$E$2),C349))))/(1-SQRT(SUMSQ((C348-$E$2),C349)/(SUMSQ((C348+$E$2),C349))))</f>
        <v>1.2796292683796073</v>
      </c>
      <c r="D353" s="4">
        <f t="shared" ref="D353:AH353" si="347">(1+SQRT(SUMSQ((D348-$E$2),D349)/(SUMSQ((D348+$E$2),D349))))/(1-SQRT(SUMSQ((D348-$E$2),D349)/(SUMSQ((D348+$E$2),D349))))</f>
        <v>1.6915241163427499</v>
      </c>
      <c r="E353" s="4">
        <f t="shared" si="347"/>
        <v>2.2962149611250808</v>
      </c>
      <c r="F353" s="4">
        <f t="shared" si="347"/>
        <v>3.0465115525718587</v>
      </c>
      <c r="G353" s="4">
        <f t="shared" si="347"/>
        <v>3.94290667518041</v>
      </c>
      <c r="H353" s="13">
        <f t="shared" si="347"/>
        <v>4.9651822952995026</v>
      </c>
      <c r="I353" s="4">
        <f t="shared" si="347"/>
        <v>1.5573984787003137</v>
      </c>
      <c r="J353" s="4">
        <f t="shared" si="347"/>
        <v>1.4990279430424511</v>
      </c>
      <c r="K353" s="4">
        <f t="shared" si="347"/>
        <v>1.547761223025121</v>
      </c>
      <c r="L353" s="4">
        <f t="shared" si="347"/>
        <v>1.6828629894308109</v>
      </c>
      <c r="M353" s="4">
        <f t="shared" si="347"/>
        <v>1.8755842940893932</v>
      </c>
      <c r="N353" s="4">
        <f t="shared" si="347"/>
        <v>1.9906410635110383</v>
      </c>
      <c r="O353" s="13">
        <f t="shared" si="347"/>
        <v>2.2451086270955898</v>
      </c>
      <c r="P353" s="4">
        <f t="shared" si="347"/>
        <v>1.5391185497329567</v>
      </c>
      <c r="Q353" s="4">
        <f t="shared" si="347"/>
        <v>1.3098219254447954</v>
      </c>
      <c r="R353" s="4">
        <f t="shared" si="347"/>
        <v>1.2205387534172365</v>
      </c>
      <c r="S353" s="4">
        <f t="shared" si="347"/>
        <v>1.3321810606197757</v>
      </c>
      <c r="T353" s="4">
        <f t="shared" si="347"/>
        <v>1.5494233681605181</v>
      </c>
      <c r="U353" s="4">
        <f t="shared" si="347"/>
        <v>1.8182521390026589</v>
      </c>
      <c r="V353" s="4">
        <f t="shared" si="347"/>
        <v>1.9673686430090742</v>
      </c>
      <c r="W353" s="13">
        <f t="shared" si="347"/>
        <v>2.2903975209910641</v>
      </c>
      <c r="X353" s="4">
        <f t="shared" si="347"/>
        <v>19.434888041981107</v>
      </c>
      <c r="Y353" s="4">
        <f t="shared" si="347"/>
        <v>18.350937778378793</v>
      </c>
      <c r="Z353" s="4">
        <f t="shared" si="347"/>
        <v>17.482840589861848</v>
      </c>
      <c r="AA353" s="4">
        <f t="shared" si="347"/>
        <v>16.992904497193148</v>
      </c>
      <c r="AB353" s="4">
        <f t="shared" si="347"/>
        <v>16.95481830017571</v>
      </c>
      <c r="AC353" s="4">
        <f t="shared" si="347"/>
        <v>17.317050660544087</v>
      </c>
      <c r="AD353" s="4">
        <f t="shared" si="347"/>
        <v>17.953787954678344</v>
      </c>
      <c r="AE353" s="4">
        <f t="shared" si="347"/>
        <v>21.81415142116537</v>
      </c>
      <c r="AF353" s="4">
        <f t="shared" si="347"/>
        <v>24.340553046677826</v>
      </c>
      <c r="AG353" s="4">
        <f t="shared" si="347"/>
        <v>25.006376051601748</v>
      </c>
      <c r="AH353" s="13">
        <f t="shared" si="347"/>
        <v>25.284655744591419</v>
      </c>
    </row>
    <row r="354" spans="1:34" x14ac:dyDescent="0.55000000000000004">
      <c r="A354" s="9">
        <f t="shared" si="345"/>
        <v>23.742999999999999</v>
      </c>
      <c r="B354" t="s">
        <v>8</v>
      </c>
      <c r="C354" s="22">
        <f>(1+SQRT(SUMSQ((C348-$F$2),C349)/(SUMSQ((C348+$F$2),C349))))/(1-SQRT(SUMSQ((C348-$F$2),C349)/(SUMSQ((C348+$F$2),C349))))</f>
        <v>1.6244514981678995</v>
      </c>
      <c r="D354" s="4">
        <f t="shared" ref="D354:AH354" si="348">(1+SQRT(SUMSQ((D348-$F$2),D349)/(SUMSQ((D348+$F$2),D349))))/(1-SQRT(SUMSQ((D348-$F$2),D349)/(SUMSQ((D348+$F$2),D349))))</f>
        <v>1.7721065711652708</v>
      </c>
      <c r="E354" s="4">
        <f t="shared" si="348"/>
        <v>2.1418982889997871</v>
      </c>
      <c r="F354" s="4">
        <f t="shared" si="348"/>
        <v>2.6540786670068464</v>
      </c>
      <c r="G354" s="4">
        <f t="shared" si="348"/>
        <v>3.2866531149770486</v>
      </c>
      <c r="H354" s="13">
        <f t="shared" si="348"/>
        <v>4.0169432133478296</v>
      </c>
      <c r="I354" s="4">
        <f t="shared" si="348"/>
        <v>2.0657595088570346</v>
      </c>
      <c r="J354" s="4">
        <f t="shared" si="348"/>
        <v>1.9882256230592195</v>
      </c>
      <c r="K354" s="4">
        <f t="shared" si="348"/>
        <v>1.9715292490664595</v>
      </c>
      <c r="L354" s="4">
        <f t="shared" si="348"/>
        <v>2.0102658219010867</v>
      </c>
      <c r="M354" s="4">
        <f t="shared" si="348"/>
        <v>2.0963656661862098</v>
      </c>
      <c r="N354" s="4">
        <f t="shared" si="348"/>
        <v>2.1562665433977997</v>
      </c>
      <c r="O354" s="13">
        <f t="shared" si="348"/>
        <v>2.3011487286794248</v>
      </c>
      <c r="P354" s="4">
        <f t="shared" si="348"/>
        <v>1.4070504610262256</v>
      </c>
      <c r="Q354" s="4">
        <f t="shared" si="348"/>
        <v>1.1992779788374519</v>
      </c>
      <c r="R354" s="4">
        <f t="shared" si="348"/>
        <v>1.0936637498761284</v>
      </c>
      <c r="S354" s="4">
        <f t="shared" si="348"/>
        <v>1.2153657255681525</v>
      </c>
      <c r="T354" s="4">
        <f t="shared" si="348"/>
        <v>1.4078173979077988</v>
      </c>
      <c r="U354" s="4">
        <f t="shared" si="348"/>
        <v>1.628383410207723</v>
      </c>
      <c r="V354" s="4">
        <f t="shared" si="348"/>
        <v>1.7471817149743007</v>
      </c>
      <c r="W354" s="13">
        <f t="shared" si="348"/>
        <v>2.0004706441056044</v>
      </c>
      <c r="X354" s="4">
        <f t="shared" si="348"/>
        <v>14.576878660625706</v>
      </c>
      <c r="Y354" s="4">
        <f t="shared" si="348"/>
        <v>13.764117888310231</v>
      </c>
      <c r="Z354" s="4">
        <f t="shared" si="348"/>
        <v>13.11299417038969</v>
      </c>
      <c r="AA354" s="4">
        <f t="shared" si="348"/>
        <v>12.745321563764763</v>
      </c>
      <c r="AB354" s="4">
        <f t="shared" si="348"/>
        <v>12.716536462156192</v>
      </c>
      <c r="AC354" s="4">
        <f t="shared" si="348"/>
        <v>12.988089720557214</v>
      </c>
      <c r="AD354" s="4">
        <f t="shared" si="348"/>
        <v>13.465635755680061</v>
      </c>
      <c r="AE354" s="4">
        <f t="shared" si="348"/>
        <v>16.36331516677307</v>
      </c>
      <c r="AF354" s="4">
        <f t="shared" si="348"/>
        <v>18.267108843192442</v>
      </c>
      <c r="AG354" s="4">
        <f t="shared" si="348"/>
        <v>18.772150447308483</v>
      </c>
      <c r="AH354" s="13">
        <f t="shared" si="348"/>
        <v>18.984158331787683</v>
      </c>
    </row>
    <row r="355" spans="1:34" x14ac:dyDescent="0.55000000000000004">
      <c r="A355" s="9">
        <f t="shared" si="345"/>
        <v>23.742999999999999</v>
      </c>
      <c r="B355" t="s">
        <v>9</v>
      </c>
      <c r="C355" s="23">
        <f>(1+SQRT(SUMSQ((C348-$G$2),C349)/(SUMSQ((C348+$G$2),C349))))/(1-SQRT(SUMSQ((C348-$G$2),C349)/(SUMSQ((C348+$G$2),C349))))</f>
        <v>2.3988014474490624</v>
      </c>
      <c r="D355" s="24">
        <f t="shared" ref="D355:AH355" si="349">(1+SQRT(SUMSQ((D348-$G$2),D349)/(SUMSQ((D348+$G$2),D349))))/(1-SQRT(SUMSQ((D348-$G$2),D349)/(SUMSQ((D348+$G$2),D349))))</f>
        <v>2.3149110367321661</v>
      </c>
      <c r="E355" s="24">
        <f t="shared" si="349"/>
        <v>2.3868675701068858</v>
      </c>
      <c r="F355" s="24">
        <f t="shared" si="349"/>
        <v>2.5858301636123966</v>
      </c>
      <c r="G355" s="24">
        <f t="shared" si="349"/>
        <v>2.8930895096473006</v>
      </c>
      <c r="H355" s="25">
        <f t="shared" si="349"/>
        <v>3.2840948729229864</v>
      </c>
      <c r="I355" s="24">
        <f t="shared" si="349"/>
        <v>3.0910933415844926</v>
      </c>
      <c r="J355" s="24">
        <f t="shared" si="349"/>
        <v>2.9753461582182323</v>
      </c>
      <c r="K355" s="24">
        <f t="shared" si="349"/>
        <v>2.8943472181995036</v>
      </c>
      <c r="L355" s="24">
        <f t="shared" si="349"/>
        <v>2.8437747378235048</v>
      </c>
      <c r="M355" s="24">
        <f t="shared" si="349"/>
        <v>2.8218113395823079</v>
      </c>
      <c r="N355" s="24">
        <f t="shared" si="349"/>
        <v>2.8213679870519424</v>
      </c>
      <c r="O355" s="25">
        <f t="shared" si="349"/>
        <v>2.8388347289376292</v>
      </c>
      <c r="P355" s="24">
        <f t="shared" si="349"/>
        <v>1.7460110243770397</v>
      </c>
      <c r="Q355" s="24">
        <f t="shared" si="349"/>
        <v>1.6658903021528744</v>
      </c>
      <c r="R355" s="24">
        <f t="shared" si="349"/>
        <v>1.6394552001207188</v>
      </c>
      <c r="S355" s="24">
        <f t="shared" si="349"/>
        <v>1.6648743795064924</v>
      </c>
      <c r="T355" s="24">
        <f t="shared" si="349"/>
        <v>1.7347074363916977</v>
      </c>
      <c r="U355" s="24">
        <f t="shared" si="349"/>
        <v>1.8396254319897718</v>
      </c>
      <c r="V355" s="24">
        <f t="shared" si="349"/>
        <v>1.9021228188528068</v>
      </c>
      <c r="W355" s="25">
        <f t="shared" si="349"/>
        <v>2.0446886496958485</v>
      </c>
      <c r="X355" s="24">
        <f t="shared" si="349"/>
        <v>9.7192873890586782</v>
      </c>
      <c r="Y355" s="24">
        <f t="shared" si="349"/>
        <v>9.177836299557919</v>
      </c>
      <c r="Z355" s="24">
        <f t="shared" si="349"/>
        <v>8.7436576650277438</v>
      </c>
      <c r="AA355" s="24">
        <f t="shared" si="349"/>
        <v>8.4981190708857781</v>
      </c>
      <c r="AB355" s="24">
        <f t="shared" si="349"/>
        <v>8.4785047081822533</v>
      </c>
      <c r="AC355" s="24">
        <f t="shared" si="349"/>
        <v>8.659307021263011</v>
      </c>
      <c r="AD355" s="24">
        <f t="shared" si="349"/>
        <v>8.9776572987757888</v>
      </c>
      <c r="AE355" s="24">
        <f t="shared" si="349"/>
        <v>10.914055367736795</v>
      </c>
      <c r="AF355" s="24">
        <f t="shared" si="349"/>
        <v>12.200460064801408</v>
      </c>
      <c r="AG355" s="24">
        <f t="shared" si="349"/>
        <v>12.548008473199761</v>
      </c>
      <c r="AH355" s="25">
        <f t="shared" si="349"/>
        <v>12.695654996075307</v>
      </c>
    </row>
    <row r="356" spans="1:34" x14ac:dyDescent="0.55000000000000004">
      <c r="A356" s="8">
        <v>44</v>
      </c>
      <c r="B356" s="5" t="s">
        <v>2</v>
      </c>
      <c r="C356">
        <v>121.54989999999999</v>
      </c>
      <c r="D356">
        <v>134.7398</v>
      </c>
      <c r="E356">
        <v>149.7473</v>
      </c>
      <c r="F356">
        <v>167.18219999999999</v>
      </c>
      <c r="G356">
        <v>187.6386</v>
      </c>
      <c r="H356" s="1">
        <v>211.9222</v>
      </c>
      <c r="I356">
        <v>97.054259999999999</v>
      </c>
      <c r="J356">
        <v>100.6841</v>
      </c>
      <c r="K356">
        <v>104.5607</v>
      </c>
      <c r="L356">
        <v>108.78619999999999</v>
      </c>
      <c r="M356">
        <v>113.32089999999999</v>
      </c>
      <c r="N356">
        <v>115.7363</v>
      </c>
      <c r="O356" s="1">
        <v>120.7968</v>
      </c>
      <c r="P356">
        <v>201.1679</v>
      </c>
      <c r="Q356">
        <v>199.84389999999999</v>
      </c>
      <c r="R356">
        <v>199.49420000000001</v>
      </c>
      <c r="S356">
        <v>200.11660000000001</v>
      </c>
      <c r="T356">
        <v>201.65950000000001</v>
      </c>
      <c r="U356">
        <v>204.0421</v>
      </c>
      <c r="V356">
        <v>205.58410000000001</v>
      </c>
      <c r="W356" s="1">
        <v>209.0736</v>
      </c>
      <c r="X356">
        <v>3660.7539999999999</v>
      </c>
      <c r="Y356">
        <v>3516.7510000000002</v>
      </c>
      <c r="Z356">
        <v>3372.451</v>
      </c>
      <c r="AA356">
        <v>3246.2809999999999</v>
      </c>
      <c r="AB356">
        <v>3143.1039999999998</v>
      </c>
      <c r="AC356">
        <v>3051.6950000000002</v>
      </c>
      <c r="AD356">
        <v>2957.6170000000002</v>
      </c>
      <c r="AE356">
        <v>2286.4769999999999</v>
      </c>
      <c r="AF356">
        <v>1584.116</v>
      </c>
      <c r="AG356">
        <v>1359.913</v>
      </c>
      <c r="AH356" s="1">
        <v>1260.499</v>
      </c>
    </row>
    <row r="357" spans="1:34" x14ac:dyDescent="0.55000000000000004">
      <c r="A357" s="9">
        <f>A356</f>
        <v>44</v>
      </c>
      <c r="B357" t="s">
        <v>3</v>
      </c>
      <c r="C357">
        <v>23.670210000000001</v>
      </c>
      <c r="D357">
        <v>74.174319999999994</v>
      </c>
      <c r="E357">
        <v>126.4676</v>
      </c>
      <c r="F357">
        <v>181.65459999999999</v>
      </c>
      <c r="G357">
        <v>241.10650000000001</v>
      </c>
      <c r="H357" s="1">
        <v>304.99149999999997</v>
      </c>
      <c r="I357">
        <v>-10.71097</v>
      </c>
      <c r="J357">
        <v>10.82868</v>
      </c>
      <c r="K357">
        <v>32.23574</v>
      </c>
      <c r="L357">
        <v>53.906779999999998</v>
      </c>
      <c r="M357">
        <v>75.501689999999996</v>
      </c>
      <c r="N357">
        <v>86.531970000000001</v>
      </c>
      <c r="O357" s="1">
        <v>108.4812</v>
      </c>
      <c r="P357">
        <v>-68.610759999999999</v>
      </c>
      <c r="Q357">
        <v>-32.360819999999997</v>
      </c>
      <c r="R357">
        <v>2.9108860000000001</v>
      </c>
      <c r="S357">
        <v>37.108690000000003</v>
      </c>
      <c r="T357">
        <v>70.342240000000004</v>
      </c>
      <c r="U357">
        <v>102.74469999999999</v>
      </c>
      <c r="V357">
        <v>118.6748</v>
      </c>
      <c r="W357" s="1">
        <v>150.00749999999999</v>
      </c>
      <c r="X357">
        <v>-729.76059999999995</v>
      </c>
      <c r="Y357">
        <v>-925.16499999999996</v>
      </c>
      <c r="Z357">
        <v>-1068.7249999999999</v>
      </c>
      <c r="AA357">
        <v>-1179.4929999999999</v>
      </c>
      <c r="AB357">
        <v>-1279.194</v>
      </c>
      <c r="AC357">
        <v>-1384.645</v>
      </c>
      <c r="AD357">
        <v>-1498.34</v>
      </c>
      <c r="AE357">
        <v>-1957.787</v>
      </c>
      <c r="AF357">
        <v>-2007.133</v>
      </c>
      <c r="AG357">
        <v>-1954.133</v>
      </c>
      <c r="AH357" s="1">
        <v>-1919.5050000000001</v>
      </c>
    </row>
    <row r="358" spans="1:34" x14ac:dyDescent="0.55000000000000004">
      <c r="A358" s="34">
        <f>A357/180</f>
        <v>0.24444444444444444</v>
      </c>
      <c r="B358" t="s">
        <v>4</v>
      </c>
      <c r="C358" s="19">
        <f t="shared" ref="C358" si="350">SQRT(SUMSQ(C356,C357))</f>
        <v>123.833182271369</v>
      </c>
      <c r="D358" s="20">
        <f t="shared" ref="D358:AH358" si="351">SQRT(SUMSQ(D356,D357))</f>
        <v>153.80716319958054</v>
      </c>
      <c r="E358" s="20">
        <f t="shared" si="351"/>
        <v>196.0058869193729</v>
      </c>
      <c r="F358" s="20">
        <f t="shared" si="351"/>
        <v>246.8770578607903</v>
      </c>
      <c r="G358" s="20">
        <f t="shared" si="351"/>
        <v>305.51692023881429</v>
      </c>
      <c r="H358" s="21">
        <f t="shared" si="351"/>
        <v>371.39040634498082</v>
      </c>
      <c r="I358" s="20">
        <f t="shared" si="351"/>
        <v>97.643505992403306</v>
      </c>
      <c r="J358" s="20">
        <f t="shared" si="351"/>
        <v>101.2647436344575</v>
      </c>
      <c r="K358" s="20">
        <f t="shared" si="351"/>
        <v>109.417013840799</v>
      </c>
      <c r="L358" s="20">
        <f t="shared" si="351"/>
        <v>121.40995939546474</v>
      </c>
      <c r="M358" s="20">
        <f t="shared" si="351"/>
        <v>136.16949573845861</v>
      </c>
      <c r="N358" s="20">
        <f t="shared" si="351"/>
        <v>144.50838373523837</v>
      </c>
      <c r="O358" s="21">
        <f t="shared" si="351"/>
        <v>162.35774586905302</v>
      </c>
      <c r="P358" s="20">
        <f t="shared" si="351"/>
        <v>212.5463723006996</v>
      </c>
      <c r="Q358" s="20">
        <f t="shared" si="351"/>
        <v>202.44704749213409</v>
      </c>
      <c r="R358" s="20">
        <f t="shared" si="351"/>
        <v>199.51543572101133</v>
      </c>
      <c r="S358" s="20">
        <f t="shared" si="351"/>
        <v>203.52815153947648</v>
      </c>
      <c r="T358" s="20">
        <f t="shared" si="351"/>
        <v>213.57571179436019</v>
      </c>
      <c r="U358" s="20">
        <f t="shared" si="351"/>
        <v>228.45054596235923</v>
      </c>
      <c r="V358" s="20">
        <f t="shared" si="351"/>
        <v>237.37845379867568</v>
      </c>
      <c r="W358" s="21">
        <f t="shared" si="351"/>
        <v>257.32085083259381</v>
      </c>
      <c r="X358" s="20">
        <f t="shared" si="351"/>
        <v>3732.7831951277799</v>
      </c>
      <c r="Y358" s="20">
        <f t="shared" si="351"/>
        <v>3636.4086504717811</v>
      </c>
      <c r="Z358" s="20">
        <f t="shared" si="351"/>
        <v>3537.7392319143592</v>
      </c>
      <c r="AA358" s="20">
        <f t="shared" si="351"/>
        <v>3453.9172063050382</v>
      </c>
      <c r="AB358" s="20">
        <f t="shared" si="351"/>
        <v>3393.4407383144321</v>
      </c>
      <c r="AC358" s="20">
        <f t="shared" si="351"/>
        <v>3351.1317713647131</v>
      </c>
      <c r="AD358" s="20">
        <f t="shared" si="351"/>
        <v>3315.4971081708095</v>
      </c>
      <c r="AE358" s="20">
        <f t="shared" si="351"/>
        <v>3010.134051649195</v>
      </c>
      <c r="AF358" s="20">
        <f t="shared" si="351"/>
        <v>2556.9525574685581</v>
      </c>
      <c r="AG358" s="20">
        <f t="shared" si="351"/>
        <v>2380.7560037219273</v>
      </c>
      <c r="AH358" s="21">
        <f t="shared" si="351"/>
        <v>2296.379144223793</v>
      </c>
    </row>
    <row r="359" spans="1:34" x14ac:dyDescent="0.55000000000000004">
      <c r="A359" s="9">
        <v>24.3017</v>
      </c>
      <c r="B359" t="s">
        <v>5</v>
      </c>
      <c r="C359" s="22">
        <f>(1+SQRT(SUMSQ((C356-$C$2),C357)/(SUMSQ((C356+$C$2),C357))))/(1-SQRT(SUMSQ((C356-$C$2),C357)/(SUMSQ((C356+$C$2),C357))))</f>
        <v>2.5409940252581347</v>
      </c>
      <c r="D359" s="4">
        <f t="shared" ref="D359:AH359" si="352">(1+SQRT(SUMSQ((D356-$C$2),D357)/(SUMSQ((D356+$C$2),D357))))/(1-SQRT(SUMSQ((D356-$C$2),D357)/(SUMSQ((D356+$C$2),D357))))</f>
        <v>3.6051614396904741</v>
      </c>
      <c r="E359" s="4">
        <f t="shared" si="352"/>
        <v>5.2754227647462013</v>
      </c>
      <c r="F359" s="4">
        <f t="shared" si="352"/>
        <v>7.4561988451419028</v>
      </c>
      <c r="G359" s="4">
        <f t="shared" si="352"/>
        <v>10.116597391044124</v>
      </c>
      <c r="H359" s="13">
        <f t="shared" si="352"/>
        <v>13.177166652823216</v>
      </c>
      <c r="I359" s="4">
        <f t="shared" si="352"/>
        <v>1.9730806803557879</v>
      </c>
      <c r="J359" s="4">
        <f t="shared" si="352"/>
        <v>2.0444478332738769</v>
      </c>
      <c r="K359" s="4">
        <f t="shared" si="352"/>
        <v>2.3410010227113736</v>
      </c>
      <c r="L359" s="4">
        <f t="shared" si="352"/>
        <v>2.8142554285029369</v>
      </c>
      <c r="M359" s="4">
        <f t="shared" si="352"/>
        <v>3.4214511039935043</v>
      </c>
      <c r="N359" s="4">
        <f t="shared" si="352"/>
        <v>3.7758391304489018</v>
      </c>
      <c r="O359" s="13">
        <f t="shared" si="352"/>
        <v>4.558928727623667</v>
      </c>
      <c r="P359" s="4">
        <f t="shared" si="352"/>
        <v>4.5186103111900389</v>
      </c>
      <c r="Q359" s="4">
        <f t="shared" si="352"/>
        <v>4.1084782200291432</v>
      </c>
      <c r="R359" s="4">
        <f t="shared" si="352"/>
        <v>3.9907903986607964</v>
      </c>
      <c r="S359" s="4">
        <f t="shared" si="352"/>
        <v>4.148776680051407</v>
      </c>
      <c r="T359" s="4">
        <f t="shared" si="352"/>
        <v>4.5521894111596941</v>
      </c>
      <c r="U359" s="4">
        <f t="shared" si="352"/>
        <v>5.1670918365542349</v>
      </c>
      <c r="V359" s="4">
        <f t="shared" si="352"/>
        <v>5.544654044964906</v>
      </c>
      <c r="W359" s="13">
        <f t="shared" si="352"/>
        <v>6.4173623006836635</v>
      </c>
      <c r="X359" s="4">
        <f t="shared" si="352"/>
        <v>76.12511493169832</v>
      </c>
      <c r="Y359" s="4">
        <f t="shared" si="352"/>
        <v>75.203673630322754</v>
      </c>
      <c r="Z359" s="4">
        <f t="shared" si="352"/>
        <v>74.223922389748282</v>
      </c>
      <c r="AA359" s="4">
        <f t="shared" si="352"/>
        <v>73.4984782146973</v>
      </c>
      <c r="AB359" s="4">
        <f t="shared" si="352"/>
        <v>73.276578561600019</v>
      </c>
      <c r="AC359" s="4">
        <f t="shared" si="352"/>
        <v>73.601792034673281</v>
      </c>
      <c r="AD359" s="4">
        <f t="shared" si="352"/>
        <v>74.337087907559024</v>
      </c>
      <c r="AE359" s="4">
        <f t="shared" si="352"/>
        <v>79.265741340392523</v>
      </c>
      <c r="AF359" s="4">
        <f t="shared" si="352"/>
        <v>82.563992219711665</v>
      </c>
      <c r="AG359" s="4">
        <f t="shared" si="352"/>
        <v>83.383035353275602</v>
      </c>
      <c r="AH359" s="13">
        <f t="shared" si="352"/>
        <v>83.698664985140709</v>
      </c>
    </row>
    <row r="360" spans="1:34" x14ac:dyDescent="0.55000000000000004">
      <c r="A360" s="9">
        <f t="shared" ref="A360:A363" si="353">A359</f>
        <v>24.3017</v>
      </c>
      <c r="B360" t="s">
        <v>6</v>
      </c>
      <c r="C360" s="22">
        <f>(1+SQRT(SUMSQ((C356-$D$2),C357)/(SUMSQ((C356+$D$2),C357))))/(1-SQRT(SUMSQ((C356-$D$2),C357)/(SUMSQ((C356+$D$2),C357))))</f>
        <v>1.335540307062508</v>
      </c>
      <c r="D360" s="4">
        <f t="shared" ref="D360:AH360" si="354">(1+SQRT(SUMSQ((D356-$D$2),D357)/(SUMSQ((D356+$D$2),D357))))/(1-SQRT(SUMSQ((D356-$D$2),D357)/(SUMSQ((D356+$D$2),D357))))</f>
        <v>1.9971975818701058</v>
      </c>
      <c r="E360" s="4">
        <f t="shared" si="354"/>
        <v>2.8869476662600588</v>
      </c>
      <c r="F360" s="4">
        <f t="shared" si="354"/>
        <v>3.9933540063995419</v>
      </c>
      <c r="G360" s="4">
        <f t="shared" si="354"/>
        <v>5.3194371522621404</v>
      </c>
      <c r="H360" s="13">
        <f t="shared" si="354"/>
        <v>6.8341062997422757</v>
      </c>
      <c r="I360" s="4">
        <f t="shared" si="354"/>
        <v>1.1192962476953181</v>
      </c>
      <c r="J360" s="4">
        <f t="shared" si="354"/>
        <v>1.1141377871664535</v>
      </c>
      <c r="K360" s="4">
        <f t="shared" si="354"/>
        <v>1.373082932876067</v>
      </c>
      <c r="L360" s="4">
        <f t="shared" si="354"/>
        <v>1.6784228714844647</v>
      </c>
      <c r="M360" s="4">
        <f t="shared" si="354"/>
        <v>2.0248314137085828</v>
      </c>
      <c r="N360" s="4">
        <f t="shared" si="354"/>
        <v>2.2173833054172274</v>
      </c>
      <c r="O360" s="13">
        <f t="shared" si="354"/>
        <v>2.6297527389500308</v>
      </c>
      <c r="P360" s="4">
        <f t="shared" si="354"/>
        <v>2.3098536931165925</v>
      </c>
      <c r="Q360" s="4">
        <f t="shared" si="354"/>
        <v>2.0675726452558121</v>
      </c>
      <c r="R360" s="4">
        <f t="shared" si="354"/>
        <v>1.995509221992982</v>
      </c>
      <c r="S360" s="4">
        <f t="shared" si="354"/>
        <v>2.0915797878281084</v>
      </c>
      <c r="T360" s="4">
        <f t="shared" si="354"/>
        <v>2.328358966421463</v>
      </c>
      <c r="U360" s="4">
        <f t="shared" si="354"/>
        <v>2.6738974270322022</v>
      </c>
      <c r="V360" s="4">
        <f t="shared" si="354"/>
        <v>2.8801091112609631</v>
      </c>
      <c r="W360" s="13">
        <f t="shared" si="354"/>
        <v>3.3465005135228498</v>
      </c>
      <c r="X360" s="4">
        <f t="shared" si="354"/>
        <v>38.063341185662161</v>
      </c>
      <c r="Y360" s="4">
        <f t="shared" si="354"/>
        <v>37.603218460973366</v>
      </c>
      <c r="Z360" s="4">
        <f t="shared" si="354"/>
        <v>37.113992570220447</v>
      </c>
      <c r="AA360" s="4">
        <f t="shared" si="354"/>
        <v>36.751935878675006</v>
      </c>
      <c r="AB360" s="4">
        <f t="shared" si="354"/>
        <v>36.641683182922911</v>
      </c>
      <c r="AC360" s="4">
        <f t="shared" si="354"/>
        <v>36.805095685234726</v>
      </c>
      <c r="AD360" s="4">
        <f t="shared" si="354"/>
        <v>37.173727605400828</v>
      </c>
      <c r="AE360" s="4">
        <f t="shared" si="354"/>
        <v>39.646757376358408</v>
      </c>
      <c r="AF360" s="4">
        <f t="shared" si="354"/>
        <v>41.311190520095529</v>
      </c>
      <c r="AG360" s="4">
        <f t="shared" si="354"/>
        <v>41.728700365356772</v>
      </c>
      <c r="AH360" s="13">
        <f t="shared" si="354"/>
        <v>41.890935036048404</v>
      </c>
    </row>
    <row r="361" spans="1:34" x14ac:dyDescent="0.55000000000000004">
      <c r="A361" s="9">
        <f t="shared" si="353"/>
        <v>24.3017</v>
      </c>
      <c r="B361" t="s">
        <v>7</v>
      </c>
      <c r="C361" s="22">
        <f>(1+SQRT(SUMSQ((C356-$E$2),C357)/(SUMSQ((C356+$E$2),C357))))/(1-SQRT(SUMSQ((C356-$E$2),C357)/(SUMSQ((C356+$E$2),C357))))</f>
        <v>1.3142100989666514</v>
      </c>
      <c r="D361" s="4">
        <f t="shared" ref="D361:AH361" si="355">(1+SQRT(SUMSQ((D356-$E$2),D357)/(SUMSQ((D356+$E$2),D357))))/(1-SQRT(SUMSQ((D356-$E$2),D357)/(SUMSQ((D356+$E$2),D357))))</f>
        <v>1.6931146683006828</v>
      </c>
      <c r="E361" s="4">
        <f t="shared" si="355"/>
        <v>2.2718863854611691</v>
      </c>
      <c r="F361" s="4">
        <f t="shared" si="355"/>
        <v>2.9935912795748836</v>
      </c>
      <c r="G361" s="4">
        <f t="shared" si="355"/>
        <v>3.8564267281159283</v>
      </c>
      <c r="H361" s="13">
        <f t="shared" si="355"/>
        <v>4.8402457969828276</v>
      </c>
      <c r="I361" s="4">
        <f t="shared" si="355"/>
        <v>1.55899873935968</v>
      </c>
      <c r="J361" s="4">
        <f t="shared" si="355"/>
        <v>1.5038318186054722</v>
      </c>
      <c r="K361" s="4">
        <f t="shared" si="355"/>
        <v>1.5546801464327944</v>
      </c>
      <c r="L361" s="4">
        <f t="shared" si="355"/>
        <v>1.6907067680587489</v>
      </c>
      <c r="M361" s="4">
        <f t="shared" si="355"/>
        <v>1.8836134224813947</v>
      </c>
      <c r="N361" s="4">
        <f t="shared" si="355"/>
        <v>1.998583455070956</v>
      </c>
      <c r="O361" s="13">
        <f t="shared" si="355"/>
        <v>2.2526125082712376</v>
      </c>
      <c r="P361" s="4">
        <f t="shared" si="355"/>
        <v>1.6288317437009792</v>
      </c>
      <c r="Q361" s="4">
        <f t="shared" si="355"/>
        <v>1.4071639335332198</v>
      </c>
      <c r="R361" s="4">
        <f t="shared" si="355"/>
        <v>1.3306123900360971</v>
      </c>
      <c r="S361" s="4">
        <f t="shared" si="355"/>
        <v>1.430485295468622</v>
      </c>
      <c r="T361" s="4">
        <f t="shared" si="355"/>
        <v>1.6432527008146907</v>
      </c>
      <c r="U361" s="4">
        <f t="shared" si="355"/>
        <v>1.9193156357291652</v>
      </c>
      <c r="V361" s="4">
        <f t="shared" si="355"/>
        <v>2.0749568325592542</v>
      </c>
      <c r="W361" s="13">
        <f t="shared" si="355"/>
        <v>2.4146601937162071</v>
      </c>
      <c r="X361" s="4">
        <f t="shared" si="355"/>
        <v>25.376432794136786</v>
      </c>
      <c r="Y361" s="4">
        <f t="shared" si="355"/>
        <v>25.070349644001119</v>
      </c>
      <c r="Z361" s="4">
        <f t="shared" si="355"/>
        <v>24.744922079395099</v>
      </c>
      <c r="AA361" s="4">
        <f t="shared" si="355"/>
        <v>24.504291441930906</v>
      </c>
      <c r="AB361" s="4">
        <f t="shared" si="355"/>
        <v>24.431565416766638</v>
      </c>
      <c r="AC361" s="4">
        <f t="shared" si="355"/>
        <v>24.541403653852555</v>
      </c>
      <c r="AD361" s="4">
        <f t="shared" si="355"/>
        <v>24.788253030312621</v>
      </c>
      <c r="AE361" s="4">
        <f t="shared" si="355"/>
        <v>26.446620904405552</v>
      </c>
      <c r="AF361" s="4">
        <f t="shared" si="355"/>
        <v>27.573269924704203</v>
      </c>
      <c r="AG361" s="4">
        <f t="shared" si="355"/>
        <v>27.86049510457315</v>
      </c>
      <c r="AH361" s="13">
        <f t="shared" si="355"/>
        <v>27.97356771774119</v>
      </c>
    </row>
    <row r="362" spans="1:34" x14ac:dyDescent="0.55000000000000004">
      <c r="A362" s="9">
        <f t="shared" si="353"/>
        <v>24.3017</v>
      </c>
      <c r="B362" t="s">
        <v>8</v>
      </c>
      <c r="C362" s="22">
        <f>(1+SQRT(SUMSQ((C356-$F$2),C357)/(SUMSQ((C356+$F$2),C357))))/(1-SQRT(SUMSQ((C356-$F$2),C357)/(SUMSQ((C356+$F$2),C357))))</f>
        <v>1.6815068603301986</v>
      </c>
      <c r="D362" s="4">
        <f t="shared" ref="D362:AH362" si="356">(1+SQRT(SUMSQ((D356-$F$2),D357)/(SUMSQ((D356+$F$2),D357))))/(1-SQRT(SUMSQ((D356-$F$2),D357)/(SUMSQ((D356+$F$2),D357))))</f>
        <v>1.8095972417317725</v>
      </c>
      <c r="E362" s="4">
        <f t="shared" si="356"/>
        <v>2.1541301388195899</v>
      </c>
      <c r="F362" s="4">
        <f t="shared" si="356"/>
        <v>2.6403757697727421</v>
      </c>
      <c r="G362" s="4">
        <f t="shared" si="356"/>
        <v>3.2449515486784781</v>
      </c>
      <c r="H362" s="13">
        <f t="shared" si="356"/>
        <v>3.9445053126114855</v>
      </c>
      <c r="I362" s="4">
        <f t="shared" si="356"/>
        <v>2.0684249495379707</v>
      </c>
      <c r="J362" s="4">
        <f t="shared" si="356"/>
        <v>1.9942005671456824</v>
      </c>
      <c r="K362" s="4">
        <f t="shared" si="356"/>
        <v>1.9802797952849036</v>
      </c>
      <c r="L362" s="4">
        <f t="shared" si="356"/>
        <v>2.0212078278745014</v>
      </c>
      <c r="M362" s="4">
        <f t="shared" si="356"/>
        <v>2.1088272639908481</v>
      </c>
      <c r="N362" s="4">
        <f t="shared" si="356"/>
        <v>2.1692418322989746</v>
      </c>
      <c r="O362" s="13">
        <f t="shared" si="356"/>
        <v>2.3147511869420745</v>
      </c>
      <c r="P362" s="4">
        <f t="shared" si="356"/>
        <v>1.4055931556459171</v>
      </c>
      <c r="Q362" s="4">
        <f t="shared" si="356"/>
        <v>1.1754992664561614</v>
      </c>
      <c r="R362" s="4">
        <f t="shared" si="356"/>
        <v>1.0149010276492476</v>
      </c>
      <c r="S362" s="4">
        <f t="shared" si="356"/>
        <v>1.2034896840775984</v>
      </c>
      <c r="T362" s="4">
        <f t="shared" si="356"/>
        <v>1.4170692993462823</v>
      </c>
      <c r="U362" s="4">
        <f t="shared" si="356"/>
        <v>1.654770771190915</v>
      </c>
      <c r="V362" s="4">
        <f t="shared" si="356"/>
        <v>1.7821755478108936</v>
      </c>
      <c r="W362" s="13">
        <f t="shared" si="356"/>
        <v>2.0530245185620535</v>
      </c>
      <c r="X362" s="4">
        <f t="shared" si="356"/>
        <v>19.033242100354727</v>
      </c>
      <c r="Y362" s="4">
        <f t="shared" si="356"/>
        <v>18.804379870103908</v>
      </c>
      <c r="Z362" s="4">
        <f t="shared" si="356"/>
        <v>18.561070125904283</v>
      </c>
      <c r="AA362" s="4">
        <f t="shared" si="356"/>
        <v>18.38137649591205</v>
      </c>
      <c r="AB362" s="4">
        <f t="shared" si="356"/>
        <v>18.327648403439749</v>
      </c>
      <c r="AC362" s="4">
        <f t="shared" si="356"/>
        <v>18.410970487687681</v>
      </c>
      <c r="AD362" s="4">
        <f t="shared" si="356"/>
        <v>18.597259304053377</v>
      </c>
      <c r="AE362" s="4">
        <f t="shared" si="356"/>
        <v>19.851218427429632</v>
      </c>
      <c r="AF362" s="4">
        <f t="shared" si="356"/>
        <v>20.714112287188012</v>
      </c>
      <c r="AG362" s="4">
        <f t="shared" si="356"/>
        <v>20.938875460581016</v>
      </c>
      <c r="AH362" s="13">
        <f t="shared" si="356"/>
        <v>21.028850047835604</v>
      </c>
    </row>
    <row r="363" spans="1:34" x14ac:dyDescent="0.55000000000000004">
      <c r="A363" s="9">
        <f t="shared" si="353"/>
        <v>24.3017</v>
      </c>
      <c r="B363" t="s">
        <v>9</v>
      </c>
      <c r="C363" s="23">
        <f>(1+SQRT(SUMSQ((C356-$G$2),C357)/(SUMSQ((C356+$G$2),C357))))/(1-SQRT(SUMSQ((C356-$G$2),C357)/(SUMSQ((C356+$G$2),C357))))</f>
        <v>2.4864780532778581</v>
      </c>
      <c r="D363" s="24">
        <f t="shared" ref="D363:AH363" si="357">(1+SQRT(SUMSQ((D356-$G$2),D357)/(SUMSQ((D356+$G$2),D357))))/(1-SQRT(SUMSQ((D356-$G$2),D357)/(SUMSQ((D356+$G$2),D357))))</f>
        <v>2.3940549121832415</v>
      </c>
      <c r="E363" s="24">
        <f t="shared" si="357"/>
        <v>2.4504710863853343</v>
      </c>
      <c r="F363" s="24">
        <f t="shared" si="357"/>
        <v>2.6293313324813221</v>
      </c>
      <c r="G363" s="24">
        <f t="shared" si="357"/>
        <v>2.9137843880023806</v>
      </c>
      <c r="H363" s="25">
        <f t="shared" si="357"/>
        <v>3.2802819790383295</v>
      </c>
      <c r="I363" s="24">
        <f t="shared" si="357"/>
        <v>3.0954545241714189</v>
      </c>
      <c r="J363" s="24">
        <f t="shared" si="357"/>
        <v>2.9839905221611747</v>
      </c>
      <c r="K363" s="24">
        <f t="shared" si="357"/>
        <v>2.9067873349162339</v>
      </c>
      <c r="L363" s="24">
        <f t="shared" si="357"/>
        <v>2.8596746008719109</v>
      </c>
      <c r="M363" s="24">
        <f t="shared" si="357"/>
        <v>2.8407456470945367</v>
      </c>
      <c r="N363" s="24">
        <f t="shared" si="357"/>
        <v>2.8416332097665635</v>
      </c>
      <c r="O363" s="25">
        <f t="shared" si="357"/>
        <v>2.8614268798908036</v>
      </c>
      <c r="P363" s="24">
        <f t="shared" si="357"/>
        <v>1.6241441597069197</v>
      </c>
      <c r="Q363" s="24">
        <f t="shared" si="357"/>
        <v>1.5320763619182662</v>
      </c>
      <c r="R363" s="24">
        <f t="shared" si="357"/>
        <v>1.5040569006097342</v>
      </c>
      <c r="S363" s="24">
        <f t="shared" si="357"/>
        <v>1.5395991855811537</v>
      </c>
      <c r="T363" s="24">
        <f t="shared" si="357"/>
        <v>1.627023937272376</v>
      </c>
      <c r="U363" s="24">
        <f t="shared" si="357"/>
        <v>1.7521552724558387</v>
      </c>
      <c r="V363" s="24">
        <f t="shared" si="357"/>
        <v>1.8249209627120138</v>
      </c>
      <c r="W363" s="25">
        <f t="shared" si="357"/>
        <v>1.9874062191438322</v>
      </c>
      <c r="X363" s="24">
        <f t="shared" si="357"/>
        <v>12.690583885033808</v>
      </c>
      <c r="Y363" s="24">
        <f t="shared" si="357"/>
        <v>12.53934925351799</v>
      </c>
      <c r="Z363" s="24">
        <f t="shared" si="357"/>
        <v>12.378599678974494</v>
      </c>
      <c r="AA363" s="24">
        <f t="shared" si="357"/>
        <v>12.260296294123235</v>
      </c>
      <c r="AB363" s="24">
        <f t="shared" si="357"/>
        <v>12.226040694656547</v>
      </c>
      <c r="AC363" s="24">
        <f t="shared" si="357"/>
        <v>12.283394355484653</v>
      </c>
      <c r="AD363" s="24">
        <f t="shared" si="357"/>
        <v>12.409790581511629</v>
      </c>
      <c r="AE363" s="24">
        <f t="shared" si="357"/>
        <v>13.265236109539778</v>
      </c>
      <c r="AF363" s="24">
        <f t="shared" si="357"/>
        <v>13.874730044974191</v>
      </c>
      <c r="AG363" s="24">
        <f t="shared" si="357"/>
        <v>14.042433141102988</v>
      </c>
      <c r="AH363" s="25">
        <f t="shared" si="357"/>
        <v>14.112298432096148</v>
      </c>
    </row>
    <row r="364" spans="1:34" x14ac:dyDescent="0.55000000000000004">
      <c r="A364" s="8">
        <v>45</v>
      </c>
      <c r="B364" s="5" t="s">
        <v>2</v>
      </c>
      <c r="C364">
        <v>117.3639</v>
      </c>
      <c r="D364">
        <v>129.72909999999999</v>
      </c>
      <c r="E364">
        <v>143.73599999999999</v>
      </c>
      <c r="F364">
        <v>159.9297</v>
      </c>
      <c r="G364">
        <v>178.82130000000001</v>
      </c>
      <c r="H364" s="1">
        <v>201.11349999999999</v>
      </c>
      <c r="I364">
        <v>97.133390000000006</v>
      </c>
      <c r="J364">
        <v>100.63809999999999</v>
      </c>
      <c r="K364">
        <v>104.3824</v>
      </c>
      <c r="L364">
        <v>108.4629</v>
      </c>
      <c r="M364">
        <v>112.8387</v>
      </c>
      <c r="N364">
        <v>115.1686</v>
      </c>
      <c r="O364" s="1">
        <v>120.0445</v>
      </c>
      <c r="P364">
        <v>222.19569999999999</v>
      </c>
      <c r="Q364">
        <v>220.19649999999999</v>
      </c>
      <c r="R364">
        <v>219.4203</v>
      </c>
      <c r="S364">
        <v>219.85239999999999</v>
      </c>
      <c r="T364">
        <v>221.40969999999999</v>
      </c>
      <c r="U364">
        <v>223.99799999999999</v>
      </c>
      <c r="V364">
        <v>225.70859999999999</v>
      </c>
      <c r="W364" s="1">
        <v>229.64660000000001</v>
      </c>
      <c r="X364">
        <v>3543.3580000000002</v>
      </c>
      <c r="Y364">
        <v>3393.2</v>
      </c>
      <c r="Z364">
        <v>3224.502</v>
      </c>
      <c r="AA364">
        <v>3038.259</v>
      </c>
      <c r="AB364">
        <v>2841.3110000000001</v>
      </c>
      <c r="AC364">
        <v>2640.2339999999999</v>
      </c>
      <c r="AD364">
        <v>2444.1979999999999</v>
      </c>
      <c r="AE364">
        <v>1630.796</v>
      </c>
      <c r="AF364">
        <v>1101.338</v>
      </c>
      <c r="AG364">
        <v>949.14</v>
      </c>
      <c r="AH364" s="1">
        <v>882.70330000000001</v>
      </c>
    </row>
    <row r="365" spans="1:34" x14ac:dyDescent="0.55000000000000004">
      <c r="A365" s="9">
        <f>A364</f>
        <v>45</v>
      </c>
      <c r="B365" t="s">
        <v>3</v>
      </c>
      <c r="C365">
        <v>23.239750000000001</v>
      </c>
      <c r="D365">
        <v>72.022869999999998</v>
      </c>
      <c r="E365">
        <v>122.39879999999999</v>
      </c>
      <c r="F365">
        <v>175.40780000000001</v>
      </c>
      <c r="G365">
        <v>232.33340000000001</v>
      </c>
      <c r="H365" s="1">
        <v>293.29509999999999</v>
      </c>
      <c r="I365">
        <v>-10.48189</v>
      </c>
      <c r="J365">
        <v>11.07372</v>
      </c>
      <c r="K365">
        <v>32.467010000000002</v>
      </c>
      <c r="L365">
        <v>54.093629999999997</v>
      </c>
      <c r="M365">
        <v>75.611980000000003</v>
      </c>
      <c r="N365">
        <v>86.591669999999993</v>
      </c>
      <c r="O365" s="1">
        <v>108.4132</v>
      </c>
      <c r="P365">
        <v>-74.414829999999995</v>
      </c>
      <c r="Q365">
        <v>-34.758450000000003</v>
      </c>
      <c r="R365">
        <v>3.754464</v>
      </c>
      <c r="S365">
        <v>41.029949999999999</v>
      </c>
      <c r="T365">
        <v>77.196430000000007</v>
      </c>
      <c r="U365">
        <v>112.4093</v>
      </c>
      <c r="V365">
        <v>129.70259999999999</v>
      </c>
      <c r="W365" s="1">
        <v>163.68899999999999</v>
      </c>
      <c r="X365">
        <v>-1340.386</v>
      </c>
      <c r="Y365">
        <v>-1541.02</v>
      </c>
      <c r="Z365">
        <v>-1715.8910000000001</v>
      </c>
      <c r="AA365">
        <v>-1864.547</v>
      </c>
      <c r="AB365">
        <v>-1982.3810000000001</v>
      </c>
      <c r="AC365">
        <v>-2068.797</v>
      </c>
      <c r="AD365">
        <v>-2124.9009999999998</v>
      </c>
      <c r="AE365">
        <v>-2121.857</v>
      </c>
      <c r="AF365">
        <v>-1918.6669999999999</v>
      </c>
      <c r="AG365">
        <v>-1823.396</v>
      </c>
      <c r="AH365" s="1">
        <v>-1775.248</v>
      </c>
    </row>
    <row r="366" spans="1:34" x14ac:dyDescent="0.55000000000000004">
      <c r="A366" s="34">
        <f>A365/180</f>
        <v>0.25</v>
      </c>
      <c r="B366" t="s">
        <v>4</v>
      </c>
      <c r="C366" s="19">
        <f t="shared" ref="C366" si="358">SQRT(SUMSQ(C364,C365))</f>
        <v>119.64268052527284</v>
      </c>
      <c r="D366" s="20">
        <f t="shared" ref="D366:AH366" si="359">SQRT(SUMSQ(D364,D365))</f>
        <v>148.38104053364398</v>
      </c>
      <c r="E366" s="20">
        <f t="shared" si="359"/>
        <v>188.78957581773415</v>
      </c>
      <c r="F366" s="20">
        <f t="shared" si="359"/>
        <v>237.37187121251333</v>
      </c>
      <c r="G366" s="20">
        <f t="shared" si="359"/>
        <v>293.18230862255314</v>
      </c>
      <c r="H366" s="21">
        <f t="shared" si="359"/>
        <v>355.62431801869229</v>
      </c>
      <c r="I366" s="20">
        <f t="shared" si="359"/>
        <v>97.697315576551034</v>
      </c>
      <c r="J366" s="20">
        <f t="shared" si="359"/>
        <v>101.24551568463859</v>
      </c>
      <c r="K366" s="20">
        <f t="shared" si="359"/>
        <v>109.3151049402602</v>
      </c>
      <c r="L366" s="20">
        <f t="shared" si="359"/>
        <v>121.20363642641627</v>
      </c>
      <c r="M366" s="20">
        <f t="shared" si="359"/>
        <v>135.82983375242128</v>
      </c>
      <c r="N366" s="20">
        <f t="shared" si="359"/>
        <v>144.08998486830686</v>
      </c>
      <c r="O366" s="21">
        <f t="shared" si="359"/>
        <v>161.75321917813568</v>
      </c>
      <c r="P366" s="20">
        <f t="shared" si="359"/>
        <v>234.32561964586563</v>
      </c>
      <c r="Q366" s="20">
        <f t="shared" si="359"/>
        <v>222.92296530113825</v>
      </c>
      <c r="R366" s="20">
        <f t="shared" si="359"/>
        <v>219.45241865155484</v>
      </c>
      <c r="S366" s="20">
        <f t="shared" si="359"/>
        <v>223.64823849689159</v>
      </c>
      <c r="T366" s="20">
        <f t="shared" si="359"/>
        <v>234.48143649089769</v>
      </c>
      <c r="U366" s="20">
        <f t="shared" si="359"/>
        <v>250.62113783655599</v>
      </c>
      <c r="V366" s="20">
        <f t="shared" si="359"/>
        <v>260.32121803786947</v>
      </c>
      <c r="W366" s="21">
        <f t="shared" si="359"/>
        <v>282.01356281668438</v>
      </c>
      <c r="X366" s="20">
        <f t="shared" si="359"/>
        <v>3788.4060692011358</v>
      </c>
      <c r="Y366" s="20">
        <f t="shared" si="359"/>
        <v>3726.7343452948185</v>
      </c>
      <c r="Z366" s="20">
        <f t="shared" si="359"/>
        <v>3652.6285154508937</v>
      </c>
      <c r="AA366" s="20">
        <f t="shared" si="359"/>
        <v>3564.7655275333332</v>
      </c>
      <c r="AB366" s="20">
        <f t="shared" si="359"/>
        <v>3464.5176616495987</v>
      </c>
      <c r="AC366" s="20">
        <f t="shared" si="359"/>
        <v>3354.2147519151185</v>
      </c>
      <c r="AD366" s="20">
        <f t="shared" si="359"/>
        <v>3238.7201365670667</v>
      </c>
      <c r="AE366" s="20">
        <f t="shared" si="359"/>
        <v>2676.1488602215309</v>
      </c>
      <c r="AF366" s="20">
        <f t="shared" si="359"/>
        <v>2212.2903170996792</v>
      </c>
      <c r="AG366" s="20">
        <f t="shared" si="359"/>
        <v>2055.6360846258754</v>
      </c>
      <c r="AH366" s="21">
        <f t="shared" si="359"/>
        <v>1982.5918837054917</v>
      </c>
    </row>
    <row r="367" spans="1:34" x14ac:dyDescent="0.55000000000000004">
      <c r="A367" s="9">
        <v>24.860299999999999</v>
      </c>
      <c r="B367" t="s">
        <v>5</v>
      </c>
      <c r="C367" s="22">
        <f>(1+SQRT(SUMSQ((C364-$C$2),C365)/(SUMSQ((C364+$C$2),C365))))/(1-SQRT(SUMSQ((C364-$C$2),C365)/(SUMSQ((C364+$C$2),C365))))</f>
        <v>2.4586047598501377</v>
      </c>
      <c r="D367" s="4">
        <f t="shared" ref="D367:AH367" si="360">(1+SQRT(SUMSQ((D364-$C$2),D365)/(SUMSQ((D364+$C$2),D365))))/(1-SQRT(SUMSQ((D364-$C$2),D365)/(SUMSQ((D364+$C$2),D365))))</f>
        <v>3.4934633237423873</v>
      </c>
      <c r="E367" s="4">
        <f t="shared" si="360"/>
        <v>5.1115245484970089</v>
      </c>
      <c r="F367" s="4">
        <f t="shared" si="360"/>
        <v>7.2204127381416026</v>
      </c>
      <c r="G367" s="4">
        <f t="shared" si="360"/>
        <v>9.7910798455128969</v>
      </c>
      <c r="H367" s="13">
        <f t="shared" si="360"/>
        <v>12.747010039593144</v>
      </c>
      <c r="I367" s="4">
        <f t="shared" si="360"/>
        <v>1.9732744799813866</v>
      </c>
      <c r="J367" s="4">
        <f t="shared" si="360"/>
        <v>2.0449528500742282</v>
      </c>
      <c r="K367" s="4">
        <f t="shared" si="360"/>
        <v>2.3415605428946269</v>
      </c>
      <c r="L367" s="4">
        <f t="shared" si="360"/>
        <v>2.8145043807037777</v>
      </c>
      <c r="M367" s="4">
        <f t="shared" si="360"/>
        <v>3.4208987816604406</v>
      </c>
      <c r="N367" s="4">
        <f t="shared" si="360"/>
        <v>3.7747083789720302</v>
      </c>
      <c r="O367" s="13">
        <f t="shared" si="360"/>
        <v>4.5560934277898841</v>
      </c>
      <c r="P367" s="4">
        <f t="shared" si="360"/>
        <v>4.9660125672633404</v>
      </c>
      <c r="Q367" s="4">
        <f t="shared" si="360"/>
        <v>4.5194687610605602</v>
      </c>
      <c r="R367" s="4">
        <f t="shared" si="360"/>
        <v>4.3897611881142824</v>
      </c>
      <c r="S367" s="4">
        <f t="shared" si="360"/>
        <v>4.5582343922466082</v>
      </c>
      <c r="T367" s="4">
        <f t="shared" si="360"/>
        <v>4.9920035484276317</v>
      </c>
      <c r="U367" s="4">
        <f t="shared" si="360"/>
        <v>5.6545382085305986</v>
      </c>
      <c r="V367" s="4">
        <f t="shared" si="360"/>
        <v>6.0613798794536899</v>
      </c>
      <c r="W367" s="13">
        <f t="shared" si="360"/>
        <v>7.0013341660915138</v>
      </c>
      <c r="X367" s="4">
        <f t="shared" si="360"/>
        <v>81.009785358065486</v>
      </c>
      <c r="Y367" s="4">
        <f t="shared" si="360"/>
        <v>81.863588402312175</v>
      </c>
      <c r="Z367" s="4">
        <f t="shared" si="360"/>
        <v>82.755395154526255</v>
      </c>
      <c r="AA367" s="4">
        <f t="shared" si="360"/>
        <v>83.654733284102747</v>
      </c>
      <c r="AB367" s="4">
        <f t="shared" si="360"/>
        <v>84.494103330742007</v>
      </c>
      <c r="AC367" s="4">
        <f t="shared" si="360"/>
        <v>85.23265560937709</v>
      </c>
      <c r="AD367" s="4">
        <f t="shared" si="360"/>
        <v>85.839072068078167</v>
      </c>
      <c r="AE367" s="4">
        <f t="shared" si="360"/>
        <v>87.850896872387992</v>
      </c>
      <c r="AF367" s="4">
        <f t="shared" si="360"/>
        <v>88.912016213910348</v>
      </c>
      <c r="AG367" s="4">
        <f t="shared" si="360"/>
        <v>89.082895755888075</v>
      </c>
      <c r="AH367" s="13">
        <f t="shared" si="360"/>
        <v>89.105257959282426</v>
      </c>
    </row>
    <row r="368" spans="1:34" x14ac:dyDescent="0.55000000000000004">
      <c r="A368" s="9">
        <f t="shared" ref="A368:A371" si="361">A367</f>
        <v>24.860299999999999</v>
      </c>
      <c r="B368" t="s">
        <v>6</v>
      </c>
      <c r="C368" s="22">
        <f>(1+SQRT(SUMSQ((C364-$D$2),C365)/(SUMSQ((C364+$D$2),C365))))/(1-SQRT(SUMSQ((C364-$D$2),C365)/(SUMSQ((C364+$D$2),C365))))</f>
        <v>1.3060266875490547</v>
      </c>
      <c r="D368" s="4">
        <f t="shared" ref="D368:AH368" si="362">(1+SQRT(SUMSQ((D364-$D$2),D365)/(SUMSQ((D364+$D$2),D365))))/(1-SQRT(SUMSQ((D364-$D$2),D365)/(SUMSQ((D364+$D$2),D365))))</f>
        <v>1.9569969007905033</v>
      </c>
      <c r="E368" s="4">
        <f t="shared" si="362"/>
        <v>2.8208698113473383</v>
      </c>
      <c r="F368" s="4">
        <f t="shared" si="362"/>
        <v>3.8914359886558101</v>
      </c>
      <c r="G368" s="4">
        <f t="shared" si="362"/>
        <v>5.1726971956653642</v>
      </c>
      <c r="H368" s="13">
        <f t="shared" si="362"/>
        <v>6.6349363041981331</v>
      </c>
      <c r="I368" s="4">
        <f t="shared" si="362"/>
        <v>1.1165059649942375</v>
      </c>
      <c r="J368" s="4">
        <f t="shared" si="362"/>
        <v>1.11685024204879</v>
      </c>
      <c r="K368" s="4">
        <f t="shared" si="362"/>
        <v>1.3761712775980239</v>
      </c>
      <c r="L368" s="4">
        <f t="shared" si="362"/>
        <v>1.6817737338468846</v>
      </c>
      <c r="M368" s="4">
        <f t="shared" si="362"/>
        <v>2.0282361567360434</v>
      </c>
      <c r="N368" s="4">
        <f t="shared" si="362"/>
        <v>2.2207319371338921</v>
      </c>
      <c r="O368" s="13">
        <f t="shared" si="362"/>
        <v>2.632723348980357</v>
      </c>
      <c r="P368" s="4">
        <f t="shared" si="362"/>
        <v>2.5252269610008335</v>
      </c>
      <c r="Q368" s="4">
        <f t="shared" si="362"/>
        <v>2.2705497480270851</v>
      </c>
      <c r="R368" s="4">
        <f t="shared" si="362"/>
        <v>2.1950137556266096</v>
      </c>
      <c r="S368" s="4">
        <f t="shared" si="362"/>
        <v>2.2940332894073707</v>
      </c>
      <c r="T368" s="4">
        <f t="shared" si="362"/>
        <v>2.5414196405139973</v>
      </c>
      <c r="U368" s="4">
        <f t="shared" si="362"/>
        <v>2.9064564980892653</v>
      </c>
      <c r="V368" s="4">
        <f t="shared" si="362"/>
        <v>3.1255194406182909</v>
      </c>
      <c r="W368" s="13">
        <f t="shared" si="362"/>
        <v>3.6226281237446734</v>
      </c>
      <c r="X368" s="4">
        <f t="shared" si="362"/>
        <v>40.507544376083885</v>
      </c>
      <c r="Y368" s="4">
        <f t="shared" si="362"/>
        <v>40.935576323426218</v>
      </c>
      <c r="Z368" s="4">
        <f t="shared" si="362"/>
        <v>41.382834276284633</v>
      </c>
      <c r="AA368" s="4">
        <f t="shared" si="362"/>
        <v>41.834124849745443</v>
      </c>
      <c r="AB368" s="4">
        <f t="shared" si="362"/>
        <v>42.255700057461823</v>
      </c>
      <c r="AC368" s="4">
        <f t="shared" si="362"/>
        <v>42.627141441912137</v>
      </c>
      <c r="AD368" s="4">
        <f t="shared" si="362"/>
        <v>42.932753559086692</v>
      </c>
      <c r="AE368" s="4">
        <f t="shared" si="362"/>
        <v>43.95437884700479</v>
      </c>
      <c r="AF368" s="4">
        <f t="shared" si="362"/>
        <v>44.507262385559905</v>
      </c>
      <c r="AG368" s="4">
        <f t="shared" si="362"/>
        <v>44.603659844084802</v>
      </c>
      <c r="AH368" s="13">
        <f t="shared" si="362"/>
        <v>44.620795507827737</v>
      </c>
    </row>
    <row r="369" spans="1:34" x14ac:dyDescent="0.55000000000000004">
      <c r="A369" s="9">
        <f t="shared" si="361"/>
        <v>24.860299999999999</v>
      </c>
      <c r="B369" t="s">
        <v>7</v>
      </c>
      <c r="C369" s="22">
        <f>(1+SQRT(SUMSQ((C364-$E$2),C365)/(SUMSQ((C364+$E$2),C365))))/(1-SQRT(SUMSQ((C364-$E$2),C365)/(SUMSQ((C364+$E$2),C365))))</f>
        <v>1.3509743395173122</v>
      </c>
      <c r="D369" s="4">
        <f t="shared" ref="D369:AH369" si="363">(1+SQRT(SUMSQ((D364-$E$2),D365)/(SUMSQ((D364+$E$2),D365))))/(1-SQRT(SUMSQ((D364-$E$2),D365)/(SUMSQ((D364+$E$2),D365))))</f>
        <v>1.6991611366139914</v>
      </c>
      <c r="E369" s="4">
        <f t="shared" si="363"/>
        <v>2.2527852565972162</v>
      </c>
      <c r="F369" s="4">
        <f t="shared" si="363"/>
        <v>2.9473855570931971</v>
      </c>
      <c r="G369" s="4">
        <f t="shared" si="363"/>
        <v>3.7787214281630974</v>
      </c>
      <c r="H369" s="13">
        <f t="shared" si="363"/>
        <v>4.7265583880084101</v>
      </c>
      <c r="I369" s="4">
        <f t="shared" si="363"/>
        <v>1.5571772701065048</v>
      </c>
      <c r="J369" s="4">
        <f t="shared" si="363"/>
        <v>1.5051456363480415</v>
      </c>
      <c r="K369" s="4">
        <f t="shared" si="363"/>
        <v>1.5586484352245837</v>
      </c>
      <c r="L369" s="4">
        <f t="shared" si="363"/>
        <v>1.6964270000958472</v>
      </c>
      <c r="M369" s="4">
        <f t="shared" si="363"/>
        <v>1.8903708367204042</v>
      </c>
      <c r="N369" s="4">
        <f t="shared" si="363"/>
        <v>2.0056828144007475</v>
      </c>
      <c r="O369" s="13">
        <f t="shared" si="363"/>
        <v>2.2601010336173415</v>
      </c>
      <c r="P369" s="4">
        <f t="shared" si="363"/>
        <v>1.7516377929500966</v>
      </c>
      <c r="Q369" s="4">
        <f t="shared" si="363"/>
        <v>1.5337806048229849</v>
      </c>
      <c r="R369" s="4">
        <f t="shared" si="363"/>
        <v>1.4636056464361751</v>
      </c>
      <c r="S369" s="4">
        <f t="shared" si="363"/>
        <v>1.5565674512385175</v>
      </c>
      <c r="T369" s="4">
        <f t="shared" si="363"/>
        <v>1.7670670026055229</v>
      </c>
      <c r="U369" s="4">
        <f t="shared" si="363"/>
        <v>2.0516193208798303</v>
      </c>
      <c r="V369" s="4">
        <f t="shared" si="363"/>
        <v>2.21464560428312</v>
      </c>
      <c r="W369" s="13">
        <f t="shared" si="363"/>
        <v>2.573399190241707</v>
      </c>
      <c r="X369" s="4">
        <f t="shared" si="363"/>
        <v>27.007979509771687</v>
      </c>
      <c r="Y369" s="4">
        <f t="shared" si="363"/>
        <v>27.294591595089628</v>
      </c>
      <c r="Z369" s="4">
        <f t="shared" si="363"/>
        <v>27.59427030013121</v>
      </c>
      <c r="AA369" s="4">
        <f t="shared" si="363"/>
        <v>27.896934275812466</v>
      </c>
      <c r="AB369" s="4">
        <f t="shared" si="363"/>
        <v>28.180086802149717</v>
      </c>
      <c r="AC369" s="4">
        <f t="shared" si="363"/>
        <v>28.430122681477144</v>
      </c>
      <c r="AD369" s="4">
        <f t="shared" si="363"/>
        <v>28.636537789932312</v>
      </c>
      <c r="AE369" s="4">
        <f t="shared" si="363"/>
        <v>29.335097403650703</v>
      </c>
      <c r="AF369" s="4">
        <f t="shared" si="363"/>
        <v>29.728514886683723</v>
      </c>
      <c r="AG369" s="4">
        <f t="shared" si="363"/>
        <v>29.804967010565658</v>
      </c>
      <c r="AH369" s="13">
        <f t="shared" si="363"/>
        <v>29.82301352791352</v>
      </c>
    </row>
    <row r="370" spans="1:34" x14ac:dyDescent="0.55000000000000004">
      <c r="A370" s="9">
        <f t="shared" si="361"/>
        <v>24.860299999999999</v>
      </c>
      <c r="B370" t="s">
        <v>8</v>
      </c>
      <c r="C370" s="22">
        <f>(1+SQRT(SUMSQ((C364-$F$2),C365)/(SUMSQ((C364+$F$2),C365))))/(1-SQRT(SUMSQ((C364-$F$2),C365)/(SUMSQ((C364+$F$2),C365))))</f>
        <v>1.7388310485714598</v>
      </c>
      <c r="D370" s="4">
        <f t="shared" ref="D370:AH370" si="364">(1+SQRT(SUMSQ((D364-$F$2),D365)/(SUMSQ((D364+$F$2),D365))))/(1-SQRT(SUMSQ((D364-$F$2),D365)/(SUMSQ((D364+$F$2),D365))))</f>
        <v>1.8495860530295365</v>
      </c>
      <c r="E370" s="4">
        <f t="shared" si="364"/>
        <v>2.1705530115928648</v>
      </c>
      <c r="F370" s="4">
        <f t="shared" si="364"/>
        <v>2.632208206154282</v>
      </c>
      <c r="G370" s="4">
        <f t="shared" si="364"/>
        <v>3.2103430220742823</v>
      </c>
      <c r="H370" s="13">
        <f t="shared" si="364"/>
        <v>3.8810093934057384</v>
      </c>
      <c r="I370" s="4">
        <f t="shared" si="364"/>
        <v>2.0664174433469911</v>
      </c>
      <c r="J370" s="4">
        <f t="shared" si="364"/>
        <v>1.9954657730824947</v>
      </c>
      <c r="K370" s="4">
        <f t="shared" si="364"/>
        <v>1.9845416936419376</v>
      </c>
      <c r="L370" s="4">
        <f t="shared" si="364"/>
        <v>2.0280749637826054</v>
      </c>
      <c r="M370" s="4">
        <f t="shared" si="364"/>
        <v>2.1177752079274601</v>
      </c>
      <c r="N370" s="4">
        <f t="shared" si="364"/>
        <v>2.1790369734974941</v>
      </c>
      <c r="O370" s="13">
        <f t="shared" si="364"/>
        <v>2.325868860516306</v>
      </c>
      <c r="P370" s="4">
        <f t="shared" si="364"/>
        <v>1.4424136573046473</v>
      </c>
      <c r="Q370" s="4">
        <f t="shared" si="364"/>
        <v>1.2107854252415564</v>
      </c>
      <c r="R370" s="4">
        <f t="shared" si="364"/>
        <v>1.0989842765859665</v>
      </c>
      <c r="S370" s="4">
        <f t="shared" si="364"/>
        <v>1.2422737506895549</v>
      </c>
      <c r="T370" s="4">
        <f t="shared" si="364"/>
        <v>1.4599921629564312</v>
      </c>
      <c r="U370" s="4">
        <f t="shared" si="364"/>
        <v>1.710171037492606</v>
      </c>
      <c r="V370" s="4">
        <f t="shared" si="364"/>
        <v>1.8454267488273988</v>
      </c>
      <c r="W370" s="13">
        <f t="shared" si="364"/>
        <v>2.1338838777402653</v>
      </c>
      <c r="X370" s="4">
        <f t="shared" si="364"/>
        <v>20.259087728600392</v>
      </c>
      <c r="Y370" s="4">
        <f t="shared" si="364"/>
        <v>20.475369367520923</v>
      </c>
      <c r="Z370" s="4">
        <f t="shared" si="364"/>
        <v>20.70171307265759</v>
      </c>
      <c r="AA370" s="4">
        <f t="shared" si="364"/>
        <v>20.930607848405646</v>
      </c>
      <c r="AB370" s="4">
        <f t="shared" si="364"/>
        <v>21.145183188783943</v>
      </c>
      <c r="AC370" s="4">
        <f t="shared" si="364"/>
        <v>21.335242678018787</v>
      </c>
      <c r="AD370" s="4">
        <f t="shared" si="364"/>
        <v>21.492865656122696</v>
      </c>
      <c r="AE370" s="4">
        <f t="shared" si="364"/>
        <v>22.035162464975176</v>
      </c>
      <c r="AF370" s="4">
        <f t="shared" si="364"/>
        <v>22.356333230206914</v>
      </c>
      <c r="AG370" s="4">
        <f t="shared" si="364"/>
        <v>22.426487436710083</v>
      </c>
      <c r="AH370" s="13">
        <f t="shared" si="364"/>
        <v>22.446986405828852</v>
      </c>
    </row>
    <row r="371" spans="1:34" x14ac:dyDescent="0.55000000000000004">
      <c r="A371" s="9">
        <f t="shared" si="361"/>
        <v>24.860299999999999</v>
      </c>
      <c r="B371" t="s">
        <v>9</v>
      </c>
      <c r="C371" s="23">
        <f>(1+SQRT(SUMSQ((C364-$G$2),C365)/(SUMSQ((C364+$G$2),C365))))/(1-SQRT(SUMSQ((C364-$G$2),C365)/(SUMSQ((C364+$G$2),C365))))</f>
        <v>2.5742405448951229</v>
      </c>
      <c r="D371" s="24">
        <f t="shared" ref="D371:AH371" si="365">(1+SQRT(SUMSQ((D364-$G$2),D365)/(SUMSQ((D364+$G$2),D365))))/(1-SQRT(SUMSQ((D364-$G$2),D365)/(SUMSQ((D364+$G$2),D365))))</f>
        <v>2.474027634253972</v>
      </c>
      <c r="E371" s="24">
        <f t="shared" si="365"/>
        <v>2.5163012519926835</v>
      </c>
      <c r="F371" s="24">
        <f t="shared" si="365"/>
        <v>2.6765935880247138</v>
      </c>
      <c r="G371" s="24">
        <f t="shared" si="365"/>
        <v>2.9397556473639987</v>
      </c>
      <c r="H371" s="25">
        <f t="shared" si="365"/>
        <v>3.2832603532718823</v>
      </c>
      <c r="I371" s="24">
        <f t="shared" si="365"/>
        <v>3.092747585301201</v>
      </c>
      <c r="J371" s="24">
        <f t="shared" si="365"/>
        <v>2.9855541776290493</v>
      </c>
      <c r="K371" s="24">
        <f t="shared" si="365"/>
        <v>2.9122768140593389</v>
      </c>
      <c r="L371" s="24">
        <f t="shared" si="365"/>
        <v>2.8688169116976243</v>
      </c>
      <c r="M371" s="24">
        <f t="shared" si="365"/>
        <v>2.8531964188216312</v>
      </c>
      <c r="N371" s="24">
        <f t="shared" si="365"/>
        <v>2.8556016792349257</v>
      </c>
      <c r="O371" s="25">
        <f t="shared" si="365"/>
        <v>2.878137606234358</v>
      </c>
      <c r="P371" s="24">
        <f t="shared" si="365"/>
        <v>1.5129083006891559</v>
      </c>
      <c r="Q371" s="24">
        <f t="shared" si="365"/>
        <v>1.4008387238186579</v>
      </c>
      <c r="R371" s="24">
        <f t="shared" si="365"/>
        <v>1.3676993244145919</v>
      </c>
      <c r="S371" s="24">
        <f t="shared" si="365"/>
        <v>1.4174001764629334</v>
      </c>
      <c r="T371" s="24">
        <f t="shared" si="365"/>
        <v>1.5284435466579458</v>
      </c>
      <c r="U371" s="24">
        <f t="shared" si="365"/>
        <v>1.6780702283106033</v>
      </c>
      <c r="V371" s="24">
        <f t="shared" si="365"/>
        <v>1.7626138856608646</v>
      </c>
      <c r="W371" s="25">
        <f t="shared" si="365"/>
        <v>1.9472047718058247</v>
      </c>
      <c r="X371" s="24">
        <f t="shared" si="365"/>
        <v>13.511993565523751</v>
      </c>
      <c r="Y371" s="24">
        <f t="shared" si="365"/>
        <v>13.658710178524922</v>
      </c>
      <c r="Z371" s="24">
        <f t="shared" si="365"/>
        <v>13.812635591270064</v>
      </c>
      <c r="AA371" s="24">
        <f t="shared" si="365"/>
        <v>13.968858010268997</v>
      </c>
      <c r="AB371" s="24">
        <f t="shared" si="365"/>
        <v>14.116134299415757</v>
      </c>
      <c r="AC371" s="24">
        <f t="shared" si="365"/>
        <v>14.247681180238452</v>
      </c>
      <c r="AD371" s="24">
        <f t="shared" si="365"/>
        <v>14.358136922524389</v>
      </c>
      <c r="AE371" s="24">
        <f t="shared" si="365"/>
        <v>14.754787954621536</v>
      </c>
      <c r="AF371" s="24">
        <f t="shared" si="365"/>
        <v>15.018790007583389</v>
      </c>
      <c r="AG371" s="24">
        <f t="shared" si="365"/>
        <v>15.090047091039429</v>
      </c>
      <c r="AH371" s="25">
        <f t="shared" si="365"/>
        <v>15.117020524991696</v>
      </c>
    </row>
    <row r="372" spans="1:34" x14ac:dyDescent="0.55000000000000004">
      <c r="A372" s="8">
        <v>46</v>
      </c>
      <c r="B372" s="5" t="s">
        <v>2</v>
      </c>
      <c r="C372">
        <v>113.4588</v>
      </c>
      <c r="D372">
        <v>125.0732</v>
      </c>
      <c r="E372">
        <v>138.17320000000001</v>
      </c>
      <c r="F372">
        <v>153.25059999999999</v>
      </c>
      <c r="G372">
        <v>170.74359999999999</v>
      </c>
      <c r="H372" s="1">
        <v>191.26570000000001</v>
      </c>
      <c r="I372">
        <v>97.437460000000002</v>
      </c>
      <c r="J372">
        <v>100.8319</v>
      </c>
      <c r="K372">
        <v>104.4605</v>
      </c>
      <c r="L372">
        <v>108.41549999999999</v>
      </c>
      <c r="M372">
        <v>112.6559</v>
      </c>
      <c r="N372">
        <v>114.9135</v>
      </c>
      <c r="O372" s="1">
        <v>119.63200000000001</v>
      </c>
      <c r="P372">
        <v>247.83600000000001</v>
      </c>
      <c r="Q372">
        <v>244.98</v>
      </c>
      <c r="R372">
        <v>243.69210000000001</v>
      </c>
      <c r="S372">
        <v>243.92269999999999</v>
      </c>
      <c r="T372">
        <v>245.56059999999999</v>
      </c>
      <c r="U372">
        <v>248.48099999999999</v>
      </c>
      <c r="V372">
        <v>250.4494</v>
      </c>
      <c r="W372" s="1">
        <v>255.0513</v>
      </c>
      <c r="X372">
        <v>2505.7449999999999</v>
      </c>
      <c r="Y372">
        <v>2430.6759999999999</v>
      </c>
      <c r="Z372">
        <v>2385.3409999999999</v>
      </c>
      <c r="AA372">
        <v>2354.8240000000001</v>
      </c>
      <c r="AB372">
        <v>2315.143</v>
      </c>
      <c r="AC372">
        <v>2242.7339999999999</v>
      </c>
      <c r="AD372">
        <v>2130.683</v>
      </c>
      <c r="AE372">
        <v>1392.2439999999999</v>
      </c>
      <c r="AF372">
        <v>901.40740000000005</v>
      </c>
      <c r="AG372">
        <v>770.42290000000003</v>
      </c>
      <c r="AH372" s="1">
        <v>714.52940000000001</v>
      </c>
    </row>
    <row r="373" spans="1:34" x14ac:dyDescent="0.55000000000000004">
      <c r="A373" s="9">
        <f>A372</f>
        <v>46</v>
      </c>
      <c r="B373" t="s">
        <v>3</v>
      </c>
      <c r="C373">
        <v>22.819680000000002</v>
      </c>
      <c r="D373">
        <v>69.99409</v>
      </c>
      <c r="E373">
        <v>118.58199999999999</v>
      </c>
      <c r="F373">
        <v>169.56970000000001</v>
      </c>
      <c r="G373">
        <v>224.15770000000001</v>
      </c>
      <c r="H373" s="1">
        <v>282.41930000000002</v>
      </c>
      <c r="I373">
        <v>-10.29082</v>
      </c>
      <c r="J373">
        <v>11.32854</v>
      </c>
      <c r="K373">
        <v>32.756869999999999</v>
      </c>
      <c r="L373">
        <v>54.389519999999997</v>
      </c>
      <c r="M373">
        <v>75.884200000000007</v>
      </c>
      <c r="N373">
        <v>86.840530000000001</v>
      </c>
      <c r="O373" s="1">
        <v>108.59059999999999</v>
      </c>
      <c r="P373">
        <v>-81.384439999999998</v>
      </c>
      <c r="Q373">
        <v>-37.668190000000003</v>
      </c>
      <c r="R373">
        <v>4.710852</v>
      </c>
      <c r="S373">
        <v>45.661189999999998</v>
      </c>
      <c r="T373">
        <v>85.334969999999998</v>
      </c>
      <c r="U373">
        <v>123.911</v>
      </c>
      <c r="V373">
        <v>142.83869999999999</v>
      </c>
      <c r="W373" s="1">
        <v>180.0087</v>
      </c>
      <c r="X373">
        <v>-1482.3389999999999</v>
      </c>
      <c r="Y373">
        <v>-1493.992</v>
      </c>
      <c r="Z373">
        <v>-1518.5229999999999</v>
      </c>
      <c r="AA373">
        <v>-1572.8689999999999</v>
      </c>
      <c r="AB373">
        <v>-1662.1949999999999</v>
      </c>
      <c r="AC373">
        <v>-1773.7239999999999</v>
      </c>
      <c r="AD373">
        <v>-1880.9780000000001</v>
      </c>
      <c r="AE373">
        <v>-2014.3109999999999</v>
      </c>
      <c r="AF373">
        <v>-1798.9059999999999</v>
      </c>
      <c r="AG373">
        <v>-1699.5050000000001</v>
      </c>
      <c r="AH373" s="1">
        <v>-1650.3810000000001</v>
      </c>
    </row>
    <row r="374" spans="1:34" x14ac:dyDescent="0.55000000000000004">
      <c r="A374" s="34">
        <f>A373/180</f>
        <v>0.25555555555555554</v>
      </c>
      <c r="B374" t="s">
        <v>4</v>
      </c>
      <c r="C374" s="19">
        <f t="shared" ref="C374" si="366">SQRT(SUMSQ(C372,C373))</f>
        <v>115.73088219115242</v>
      </c>
      <c r="D374" s="20">
        <f t="shared" ref="D374:AH374" si="367">SQRT(SUMSQ(D372,D373))</f>
        <v>143.3264734554231</v>
      </c>
      <c r="E374" s="20">
        <f t="shared" si="367"/>
        <v>182.08109161096326</v>
      </c>
      <c r="F374" s="20">
        <f t="shared" si="367"/>
        <v>228.55990365427178</v>
      </c>
      <c r="G374" s="20">
        <f t="shared" si="367"/>
        <v>281.78014729616774</v>
      </c>
      <c r="H374" s="21">
        <f t="shared" si="367"/>
        <v>341.09123267680161</v>
      </c>
      <c r="I374" s="20">
        <f t="shared" si="367"/>
        <v>97.979383482057088</v>
      </c>
      <c r="J374" s="20">
        <f t="shared" si="367"/>
        <v>101.46628935829673</v>
      </c>
      <c r="K374" s="20">
        <f t="shared" si="367"/>
        <v>109.47606401605283</v>
      </c>
      <c r="L374" s="20">
        <f t="shared" si="367"/>
        <v>121.29361288246137</v>
      </c>
      <c r="M374" s="20">
        <f t="shared" si="367"/>
        <v>135.82990692203984</v>
      </c>
      <c r="N374" s="20">
        <f t="shared" si="367"/>
        <v>144.03607233235326</v>
      </c>
      <c r="O374" s="21">
        <f t="shared" si="367"/>
        <v>161.56649972181734</v>
      </c>
      <c r="P374" s="20">
        <f t="shared" si="367"/>
        <v>260.8564930572241</v>
      </c>
      <c r="Q374" s="20">
        <f t="shared" si="367"/>
        <v>247.85901827021766</v>
      </c>
      <c r="R374" s="20">
        <f t="shared" si="367"/>
        <v>243.73762887370492</v>
      </c>
      <c r="S374" s="20">
        <f t="shared" si="367"/>
        <v>248.15968215547443</v>
      </c>
      <c r="T374" s="20">
        <f t="shared" si="367"/>
        <v>259.96550805301246</v>
      </c>
      <c r="U374" s="20">
        <f t="shared" si="367"/>
        <v>277.66300308467459</v>
      </c>
      <c r="V374" s="20">
        <f t="shared" si="367"/>
        <v>288.31891401371848</v>
      </c>
      <c r="W374" s="21">
        <f t="shared" si="367"/>
        <v>312.17670910460311</v>
      </c>
      <c r="X374" s="20">
        <f t="shared" si="367"/>
        <v>2911.3719988943358</v>
      </c>
      <c r="Y374" s="20">
        <f t="shared" si="367"/>
        <v>2853.1032075689095</v>
      </c>
      <c r="Z374" s="20">
        <f t="shared" si="367"/>
        <v>2827.6781619926269</v>
      </c>
      <c r="AA374" s="20">
        <f t="shared" si="367"/>
        <v>2831.8038353913216</v>
      </c>
      <c r="AB374" s="20">
        <f t="shared" si="367"/>
        <v>2850.0490045741317</v>
      </c>
      <c r="AC374" s="20">
        <f t="shared" si="367"/>
        <v>2859.3622755663541</v>
      </c>
      <c r="AD374" s="20">
        <f t="shared" si="367"/>
        <v>2842.1626067086663</v>
      </c>
      <c r="AE374" s="20">
        <f t="shared" si="367"/>
        <v>2448.6306704476688</v>
      </c>
      <c r="AF374" s="20">
        <f t="shared" si="367"/>
        <v>2012.1128441543133</v>
      </c>
      <c r="AG374" s="20">
        <f t="shared" si="367"/>
        <v>1865.9766048558622</v>
      </c>
      <c r="AH374" s="21">
        <f t="shared" si="367"/>
        <v>1798.4186688936925</v>
      </c>
    </row>
    <row r="375" spans="1:34" x14ac:dyDescent="0.55000000000000004">
      <c r="A375" s="9">
        <v>25.419</v>
      </c>
      <c r="B375" t="s">
        <v>5</v>
      </c>
      <c r="C375" s="22">
        <f>(1+SQRT(SUMSQ((C372-$C$2),C373)/(SUMSQ((C372+$C$2),C373))))/(1-SQRT(SUMSQ((C372-$C$2),C373)/(SUMSQ((C372+$C$2),C373))))</f>
        <v>2.3818089273113792</v>
      </c>
      <c r="D375" s="4">
        <f t="shared" ref="D375:AH375" si="368">(1+SQRT(SUMSQ((D372-$C$2),D373)/(SUMSQ((D372+$C$2),D373))))/(1-SQRT(SUMSQ((D372-$C$2),D373)/(SUMSQ((D372+$C$2),D373))))</f>
        <v>3.3896204751715091</v>
      </c>
      <c r="E375" s="4">
        <f t="shared" si="368"/>
        <v>4.9590487503474234</v>
      </c>
      <c r="F375" s="4">
        <f t="shared" si="368"/>
        <v>7.0009688579160079</v>
      </c>
      <c r="G375" s="4">
        <f t="shared" si="368"/>
        <v>9.4879408305117732</v>
      </c>
      <c r="H375" s="13">
        <f t="shared" si="368"/>
        <v>12.346032256441713</v>
      </c>
      <c r="I375" s="4">
        <f t="shared" si="368"/>
        <v>1.9781006322523653</v>
      </c>
      <c r="J375" s="4">
        <f t="shared" si="368"/>
        <v>2.0502143363513996</v>
      </c>
      <c r="K375" s="4">
        <f t="shared" si="368"/>
        <v>2.3472723182932391</v>
      </c>
      <c r="L375" s="4">
        <f t="shared" si="368"/>
        <v>2.8206951226008465</v>
      </c>
      <c r="M375" s="4">
        <f t="shared" si="368"/>
        <v>3.4274896462765221</v>
      </c>
      <c r="N375" s="4">
        <f t="shared" si="368"/>
        <v>3.7814444638763223</v>
      </c>
      <c r="O375" s="13">
        <f t="shared" si="368"/>
        <v>4.5627894517669674</v>
      </c>
      <c r="P375" s="4">
        <f t="shared" si="368"/>
        <v>5.5115292749754223</v>
      </c>
      <c r="Q375" s="4">
        <f t="shared" si="368"/>
        <v>5.0203462643621339</v>
      </c>
      <c r="R375" s="4">
        <f t="shared" si="368"/>
        <v>4.875743335476094</v>
      </c>
      <c r="S375" s="4">
        <f t="shared" si="368"/>
        <v>5.056627953080989</v>
      </c>
      <c r="T375" s="4">
        <f t="shared" si="368"/>
        <v>5.5269940926501944</v>
      </c>
      <c r="U375" s="4">
        <f t="shared" si="368"/>
        <v>6.246578735055639</v>
      </c>
      <c r="V375" s="4">
        <f t="shared" si="368"/>
        <v>6.6884196789318446</v>
      </c>
      <c r="W375" s="13">
        <f t="shared" si="368"/>
        <v>7.7082447240015144</v>
      </c>
      <c r="X375" s="4">
        <f t="shared" si="368"/>
        <v>67.658402224228723</v>
      </c>
      <c r="Y375" s="4">
        <f t="shared" si="368"/>
        <v>66.984522466966538</v>
      </c>
      <c r="Z375" s="4">
        <f t="shared" si="368"/>
        <v>67.046891220628083</v>
      </c>
      <c r="AA375" s="4">
        <f t="shared" si="368"/>
        <v>68.114512038495036</v>
      </c>
      <c r="AB375" s="4">
        <f t="shared" si="368"/>
        <v>70.178212354776647</v>
      </c>
      <c r="AC375" s="4">
        <f t="shared" si="368"/>
        <v>72.91916741736047</v>
      </c>
      <c r="AD375" s="4">
        <f t="shared" si="368"/>
        <v>75.834682700675003</v>
      </c>
      <c r="AE375" s="4">
        <f t="shared" si="368"/>
        <v>86.155647693974728</v>
      </c>
      <c r="AF375" s="4">
        <f t="shared" si="368"/>
        <v>89.872716964273138</v>
      </c>
      <c r="AG375" s="4">
        <f t="shared" si="368"/>
        <v>90.442347197298886</v>
      </c>
      <c r="AH375" s="13">
        <f t="shared" si="368"/>
        <v>90.588723924929155</v>
      </c>
    </row>
    <row r="376" spans="1:34" x14ac:dyDescent="0.55000000000000004">
      <c r="A376" s="9">
        <f t="shared" ref="A376:A379" si="369">A375</f>
        <v>25.419</v>
      </c>
      <c r="B376" t="s">
        <v>6</v>
      </c>
      <c r="C376" s="22">
        <f>(1+SQRT(SUMSQ((C372-$D$2),C373)/(SUMSQ((C372+$D$2),C373))))/(1-SQRT(SUMSQ((C372-$D$2),C373)/(SUMSQ((C372+$D$2),C373))))</f>
        <v>1.2815672517528867</v>
      </c>
      <c r="D376" s="4">
        <f t="shared" ref="D376:AH376" si="370">(1+SQRT(SUMSQ((D372-$D$2),D373)/(SUMSQ((D372+$D$2),D373))))/(1-SQRT(SUMSQ((D372-$D$2),D373)/(SUMSQ((D372+$D$2),D373))))</f>
        <v>1.9215568773641452</v>
      </c>
      <c r="E376" s="4">
        <f t="shared" si="370"/>
        <v>2.7609534559369155</v>
      </c>
      <c r="F376" s="4">
        <f t="shared" si="370"/>
        <v>3.798001223468892</v>
      </c>
      <c r="G376" s="4">
        <f t="shared" si="370"/>
        <v>5.0374092640298977</v>
      </c>
      <c r="H376" s="13">
        <f t="shared" si="370"/>
        <v>6.4506156800883367</v>
      </c>
      <c r="I376" s="4">
        <f t="shared" si="370"/>
        <v>1.1133623878993244</v>
      </c>
      <c r="J376" s="4">
        <f t="shared" si="370"/>
        <v>1.1196998508059899</v>
      </c>
      <c r="K376" s="4">
        <f t="shared" si="370"/>
        <v>1.3799714039718587</v>
      </c>
      <c r="L376" s="4">
        <f t="shared" si="370"/>
        <v>1.6864195961904063</v>
      </c>
      <c r="M376" s="4">
        <f t="shared" si="370"/>
        <v>2.0336388938780772</v>
      </c>
      <c r="N376" s="4">
        <f t="shared" si="370"/>
        <v>2.2264702520494239</v>
      </c>
      <c r="O376" s="13">
        <f t="shared" si="370"/>
        <v>2.6389625926842153</v>
      </c>
      <c r="P376" s="4">
        <f t="shared" si="370"/>
        <v>2.7907803119083749</v>
      </c>
      <c r="Q376" s="4">
        <f t="shared" si="370"/>
        <v>2.5189197137945158</v>
      </c>
      <c r="R376" s="4">
        <f t="shared" si="370"/>
        <v>2.4380159604586611</v>
      </c>
      <c r="S376" s="4">
        <f t="shared" si="370"/>
        <v>2.541145197383234</v>
      </c>
      <c r="T376" s="4">
        <f t="shared" si="370"/>
        <v>2.8025704255630743</v>
      </c>
      <c r="U376" s="4">
        <f t="shared" si="370"/>
        <v>3.1918712853357443</v>
      </c>
      <c r="V376" s="4">
        <f t="shared" si="370"/>
        <v>3.4265924906222005</v>
      </c>
      <c r="W376" s="13">
        <f t="shared" si="370"/>
        <v>3.9605567049256369</v>
      </c>
      <c r="X376" s="4">
        <f t="shared" si="370"/>
        <v>33.836968920765102</v>
      </c>
      <c r="Y376" s="4">
        <f t="shared" si="370"/>
        <v>33.500731163450681</v>
      </c>
      <c r="Z376" s="4">
        <f t="shared" si="370"/>
        <v>33.532523329114426</v>
      </c>
      <c r="AA376" s="4">
        <f t="shared" si="370"/>
        <v>34.067092272193037</v>
      </c>
      <c r="AB376" s="4">
        <f t="shared" si="370"/>
        <v>35.100136385095766</v>
      </c>
      <c r="AC376" s="4">
        <f t="shared" si="370"/>
        <v>36.47246399822324</v>
      </c>
      <c r="AD376" s="4">
        <f t="shared" si="370"/>
        <v>37.932772191446993</v>
      </c>
      <c r="AE376" s="4">
        <f t="shared" si="370"/>
        <v>43.114303005678472</v>
      </c>
      <c r="AF376" s="4">
        <f t="shared" si="370"/>
        <v>45.002904339707875</v>
      </c>
      <c r="AG376" s="4">
        <f t="shared" si="370"/>
        <v>45.30197702179705</v>
      </c>
      <c r="AH376" s="13">
        <f t="shared" si="370"/>
        <v>45.38281082919061</v>
      </c>
    </row>
    <row r="377" spans="1:34" x14ac:dyDescent="0.55000000000000004">
      <c r="A377" s="9">
        <f t="shared" si="369"/>
        <v>25.419</v>
      </c>
      <c r="B377" t="s">
        <v>7</v>
      </c>
      <c r="C377" s="22">
        <f>(1+SQRT(SUMSQ((C372-$E$2),C373)/(SUMSQ((C372+$E$2),C373))))/(1-SQRT(SUMSQ((C372-$E$2),C373)/(SUMSQ((C372+$E$2),C373))))</f>
        <v>1.3892348919645716</v>
      </c>
      <c r="D377" s="4">
        <f t="shared" ref="D377:AH377" si="371">(1+SQRT(SUMSQ((D372-$E$2),D373)/(SUMSQ((D372+$E$2),D373))))/(1-SQRT(SUMSQ((D372-$E$2),D373)/(SUMSQ((D372+$E$2),D373))))</f>
        <v>1.7091791273196695</v>
      </c>
      <c r="E377" s="4">
        <f t="shared" si="371"/>
        <v>2.2384727490158101</v>
      </c>
      <c r="F377" s="4">
        <f t="shared" si="371"/>
        <v>2.9073472387173682</v>
      </c>
      <c r="G377" s="4">
        <f t="shared" si="371"/>
        <v>3.7090677161022096</v>
      </c>
      <c r="H377" s="13">
        <f t="shared" si="371"/>
        <v>4.6231511590132968</v>
      </c>
      <c r="I377" s="4">
        <f t="shared" si="371"/>
        <v>1.5519109225237351</v>
      </c>
      <c r="J377" s="4">
        <f t="shared" si="371"/>
        <v>1.5029753419952299</v>
      </c>
      <c r="K377" s="4">
        <f t="shared" si="371"/>
        <v>1.5596719875105547</v>
      </c>
      <c r="L377" s="4">
        <f t="shared" si="371"/>
        <v>1.7000107657625809</v>
      </c>
      <c r="M377" s="4">
        <f t="shared" si="371"/>
        <v>1.8958176083137401</v>
      </c>
      <c r="N377" s="4">
        <f t="shared" si="371"/>
        <v>2.0118756423067836</v>
      </c>
      <c r="O377" s="13">
        <f t="shared" si="371"/>
        <v>2.2674990197032741</v>
      </c>
      <c r="P377" s="4">
        <f t="shared" si="371"/>
        <v>1.912871657362301</v>
      </c>
      <c r="Q377" s="4">
        <f t="shared" si="371"/>
        <v>1.6936754687825692</v>
      </c>
      <c r="R377" s="4">
        <f t="shared" si="371"/>
        <v>1.6255910802556446</v>
      </c>
      <c r="S377" s="4">
        <f t="shared" si="371"/>
        <v>1.7149903237700062</v>
      </c>
      <c r="T377" s="4">
        <f t="shared" si="371"/>
        <v>1.9265556394710133</v>
      </c>
      <c r="U377" s="4">
        <f t="shared" si="371"/>
        <v>2.2221305724754337</v>
      </c>
      <c r="V377" s="4">
        <f t="shared" si="371"/>
        <v>2.3939709259701987</v>
      </c>
      <c r="W377" s="13">
        <f t="shared" si="371"/>
        <v>2.7750792234525408</v>
      </c>
      <c r="X377" s="4">
        <f t="shared" si="371"/>
        <v>22.566625278330303</v>
      </c>
      <c r="Y377" s="4">
        <f t="shared" si="371"/>
        <v>22.343248605089958</v>
      </c>
      <c r="Z377" s="4">
        <f t="shared" si="371"/>
        <v>22.365119873559376</v>
      </c>
      <c r="AA377" s="4">
        <f t="shared" si="371"/>
        <v>22.722342877919278</v>
      </c>
      <c r="AB377" s="4">
        <f t="shared" si="371"/>
        <v>23.41236662902141</v>
      </c>
      <c r="AC377" s="4">
        <f t="shared" si="371"/>
        <v>24.329308969897728</v>
      </c>
      <c r="AD377" s="4">
        <f t="shared" si="371"/>
        <v>25.305684022484069</v>
      </c>
      <c r="AE377" s="4">
        <f t="shared" si="371"/>
        <v>28.783444658255831</v>
      </c>
      <c r="AF377" s="4">
        <f t="shared" si="371"/>
        <v>30.075948950904344</v>
      </c>
      <c r="AG377" s="4">
        <f t="shared" si="371"/>
        <v>30.291186874576706</v>
      </c>
      <c r="AH377" s="13">
        <f t="shared" si="371"/>
        <v>30.353578903080429</v>
      </c>
    </row>
    <row r="378" spans="1:34" x14ac:dyDescent="0.55000000000000004">
      <c r="A378" s="9">
        <f t="shared" si="369"/>
        <v>25.419</v>
      </c>
      <c r="B378" t="s">
        <v>8</v>
      </c>
      <c r="C378" s="22">
        <f>(1+SQRT(SUMSQ((C372-$F$2),C373)/(SUMSQ((C372+$F$2),C373))))/(1-SQRT(SUMSQ((C372-$F$2),C373)/(SUMSQ((C372+$F$2),C373))))</f>
        <v>1.7962954318041771</v>
      </c>
      <c r="D378" s="4">
        <f t="shared" ref="D378:AH378" si="372">(1+SQRT(SUMSQ((D372-$F$2),D373)/(SUMSQ((D372+$F$2),D373))))/(1-SQRT(SUMSQ((D372-$F$2),D373)/(SUMSQ((D372+$F$2),D373))))</f>
        <v>1.8916399850808447</v>
      </c>
      <c r="E378" s="4">
        <f t="shared" si="372"/>
        <v>2.1906905394199785</v>
      </c>
      <c r="F378" s="4">
        <f t="shared" si="372"/>
        <v>2.6290760299449043</v>
      </c>
      <c r="G378" s="4">
        <f t="shared" si="372"/>
        <v>3.1822268876949606</v>
      </c>
      <c r="H378" s="13">
        <f t="shared" si="372"/>
        <v>3.8256775607509379</v>
      </c>
      <c r="I378" s="4">
        <f t="shared" si="372"/>
        <v>2.059716575779047</v>
      </c>
      <c r="J378" s="4">
        <f t="shared" si="372"/>
        <v>1.9920195022633589</v>
      </c>
      <c r="K378" s="4">
        <f t="shared" si="372"/>
        <v>1.9843073312108692</v>
      </c>
      <c r="L378" s="4">
        <f t="shared" si="372"/>
        <v>2.0308595854138503</v>
      </c>
      <c r="M378" s="4">
        <f t="shared" si="372"/>
        <v>2.123180899066909</v>
      </c>
      <c r="N378" s="4">
        <f t="shared" si="372"/>
        <v>2.1855939684394525</v>
      </c>
      <c r="O378" s="13">
        <f t="shared" si="372"/>
        <v>2.3344235323220346</v>
      </c>
      <c r="P378" s="4">
        <f t="shared" si="372"/>
        <v>1.5233368304709907</v>
      </c>
      <c r="Q378" s="4">
        <f t="shared" si="372"/>
        <v>1.3024956422815144</v>
      </c>
      <c r="R378" s="4">
        <f t="shared" si="372"/>
        <v>1.2198520688906507</v>
      </c>
      <c r="S378" s="4">
        <f t="shared" si="372"/>
        <v>1.3309274267862878</v>
      </c>
      <c r="T378" s="4">
        <f t="shared" si="372"/>
        <v>1.5420545529072602</v>
      </c>
      <c r="U378" s="4">
        <f t="shared" si="372"/>
        <v>1.8010063097917632</v>
      </c>
      <c r="V378" s="4">
        <f t="shared" si="372"/>
        <v>1.9436381048034943</v>
      </c>
      <c r="W378" s="13">
        <f t="shared" si="372"/>
        <v>2.2502439472171942</v>
      </c>
      <c r="X378" s="4">
        <f t="shared" si="372"/>
        <v>16.934071088485481</v>
      </c>
      <c r="Y378" s="4">
        <f t="shared" si="372"/>
        <v>16.767362183630503</v>
      </c>
      <c r="Z378" s="4">
        <f t="shared" si="372"/>
        <v>16.784477795440992</v>
      </c>
      <c r="AA378" s="4">
        <f t="shared" si="372"/>
        <v>17.053282347009176</v>
      </c>
      <c r="AB378" s="4">
        <f t="shared" si="372"/>
        <v>17.572195881619919</v>
      </c>
      <c r="AC378" s="4">
        <f t="shared" si="372"/>
        <v>18.262065305363851</v>
      </c>
      <c r="AD378" s="4">
        <f t="shared" si="372"/>
        <v>18.997328290148296</v>
      </c>
      <c r="AE378" s="4">
        <f t="shared" si="372"/>
        <v>21.63025678139855</v>
      </c>
      <c r="AF378" s="4">
        <f t="shared" si="372"/>
        <v>22.634789228231242</v>
      </c>
      <c r="AG378" s="4">
        <f t="shared" si="372"/>
        <v>22.812888950218351</v>
      </c>
      <c r="AH378" s="13">
        <f t="shared" si="372"/>
        <v>22.868623145606534</v>
      </c>
    </row>
    <row r="379" spans="1:34" x14ac:dyDescent="0.55000000000000004">
      <c r="A379" s="9">
        <f t="shared" si="369"/>
        <v>25.419</v>
      </c>
      <c r="B379" t="s">
        <v>9</v>
      </c>
      <c r="C379" s="23">
        <f>(1+SQRT(SUMSQ((C372-$G$2),C373)/(SUMSQ((C372+$G$2),C373))))/(1-SQRT(SUMSQ((C372-$G$2),C373)/(SUMSQ((C372+$G$2),C373))))</f>
        <v>2.6619640166011309</v>
      </c>
      <c r="D379" s="24">
        <f t="shared" ref="D379:AH379" si="373">(1+SQRT(SUMSQ((D372-$G$2),D373)/(SUMSQ((D372+$G$2),D373))))/(1-SQRT(SUMSQ((D372-$G$2),D373)/(SUMSQ((D372+$G$2),D373))))</f>
        <v>2.5546277239449924</v>
      </c>
      <c r="E379" s="24">
        <f t="shared" si="373"/>
        <v>2.5839965695127352</v>
      </c>
      <c r="F379" s="24">
        <f t="shared" si="373"/>
        <v>2.7271523319585351</v>
      </c>
      <c r="G379" s="24">
        <f t="shared" si="373"/>
        <v>2.9704552380599116</v>
      </c>
      <c r="H379" s="25">
        <f t="shared" si="373"/>
        <v>3.2923682037115758</v>
      </c>
      <c r="I379" s="24">
        <f t="shared" si="373"/>
        <v>3.0829474801271437</v>
      </c>
      <c r="J379" s="24">
        <f t="shared" si="373"/>
        <v>2.980030803246533</v>
      </c>
      <c r="K379" s="24">
        <f t="shared" si="373"/>
        <v>2.9107912310556414</v>
      </c>
      <c r="L379" s="24">
        <f t="shared" si="373"/>
        <v>2.8711814965844478</v>
      </c>
      <c r="M379" s="24">
        <f t="shared" si="373"/>
        <v>2.8591217864115923</v>
      </c>
      <c r="N379" s="24">
        <f t="shared" si="373"/>
        <v>2.8631966402292433</v>
      </c>
      <c r="O379" s="25">
        <f t="shared" si="373"/>
        <v>2.8888681251000508</v>
      </c>
      <c r="P379" s="24">
        <f t="shared" si="373"/>
        <v>1.422882784450044</v>
      </c>
      <c r="Q379" s="24">
        <f t="shared" si="373"/>
        <v>1.2780603080202149</v>
      </c>
      <c r="R379" s="24">
        <f t="shared" si="373"/>
        <v>1.2319527982704306</v>
      </c>
      <c r="S379" s="24">
        <f t="shared" si="373"/>
        <v>1.3054402962902147</v>
      </c>
      <c r="T379" s="24">
        <f t="shared" si="373"/>
        <v>1.4489006875704888</v>
      </c>
      <c r="U379" s="24">
        <f t="shared" si="373"/>
        <v>1.6269168215632841</v>
      </c>
      <c r="V379" s="24">
        <f t="shared" si="373"/>
        <v>1.7242744587962038</v>
      </c>
      <c r="W379" s="25">
        <f t="shared" si="373"/>
        <v>1.9323985163541446</v>
      </c>
      <c r="X379" s="24">
        <f t="shared" si="373"/>
        <v>11.306820715866927</v>
      </c>
      <c r="Y379" s="24">
        <f t="shared" si="373"/>
        <v>11.197261719548404</v>
      </c>
      <c r="Z379" s="24">
        <f t="shared" si="373"/>
        <v>11.210036538264806</v>
      </c>
      <c r="AA379" s="24">
        <f t="shared" si="373"/>
        <v>11.390935653193456</v>
      </c>
      <c r="AB379" s="24">
        <f t="shared" si="373"/>
        <v>11.739543583410526</v>
      </c>
      <c r="AC379" s="24">
        <f t="shared" si="373"/>
        <v>12.203586686003245</v>
      </c>
      <c r="AD379" s="24">
        <f t="shared" si="373"/>
        <v>12.699456834239378</v>
      </c>
      <c r="AE379" s="24">
        <f t="shared" si="373"/>
        <v>14.501745813998214</v>
      </c>
      <c r="AF379" s="24">
        <f t="shared" si="373"/>
        <v>15.238585833508187</v>
      </c>
      <c r="AG379" s="24">
        <f t="shared" si="373"/>
        <v>15.389166505064495</v>
      </c>
      <c r="AH379" s="25">
        <f t="shared" si="373"/>
        <v>15.443401972795209</v>
      </c>
    </row>
    <row r="380" spans="1:34" x14ac:dyDescent="0.55000000000000004">
      <c r="A380" s="8">
        <v>47</v>
      </c>
      <c r="B380" s="5" t="s">
        <v>2</v>
      </c>
      <c r="C380">
        <v>109.81180000000001</v>
      </c>
      <c r="D380">
        <v>120.7423</v>
      </c>
      <c r="E380">
        <v>133.0188</v>
      </c>
      <c r="F380">
        <v>147.0872</v>
      </c>
      <c r="G380">
        <v>163.32579999999999</v>
      </c>
      <c r="H380" s="1">
        <v>182.27330000000001</v>
      </c>
      <c r="I380">
        <v>97.969170000000005</v>
      </c>
      <c r="J380">
        <v>101.2677</v>
      </c>
      <c r="K380">
        <v>104.7966</v>
      </c>
      <c r="L380">
        <v>108.64490000000001</v>
      </c>
      <c r="M380">
        <v>112.7713</v>
      </c>
      <c r="N380">
        <v>114.9684</v>
      </c>
      <c r="O380" s="1">
        <v>119.5566</v>
      </c>
      <c r="P380">
        <v>279.41590000000002</v>
      </c>
      <c r="Q380">
        <v>275.45429999999999</v>
      </c>
      <c r="R380">
        <v>273.54300000000001</v>
      </c>
      <c r="S380">
        <v>273.56909999999999</v>
      </c>
      <c r="T380">
        <v>275.3929</v>
      </c>
      <c r="U380">
        <v>278.84039999999999</v>
      </c>
      <c r="V380">
        <v>281.1986</v>
      </c>
      <c r="W380" s="1">
        <v>286.78030000000001</v>
      </c>
      <c r="X380">
        <v>1608.7349999999999</v>
      </c>
      <c r="Y380">
        <v>1614.7719999999999</v>
      </c>
      <c r="Z380">
        <v>1660.4739999999999</v>
      </c>
      <c r="AA380">
        <v>1741.9449999999999</v>
      </c>
      <c r="AB380">
        <v>1843.6110000000001</v>
      </c>
      <c r="AC380">
        <v>1937.3879999999999</v>
      </c>
      <c r="AD380">
        <v>1987.683</v>
      </c>
      <c r="AE380">
        <v>1456.454</v>
      </c>
      <c r="AF380">
        <v>872.43439999999998</v>
      </c>
      <c r="AG380">
        <v>726.60569999999996</v>
      </c>
      <c r="AH380" s="1">
        <v>666.62660000000005</v>
      </c>
    </row>
    <row r="381" spans="1:34" x14ac:dyDescent="0.55000000000000004">
      <c r="A381" s="9">
        <f>A380</f>
        <v>47</v>
      </c>
      <c r="B381" t="s">
        <v>3</v>
      </c>
      <c r="C381">
        <v>22.411079999999998</v>
      </c>
      <c r="D381">
        <v>68.080309999999997</v>
      </c>
      <c r="E381">
        <v>115.0004</v>
      </c>
      <c r="F381">
        <v>164.107</v>
      </c>
      <c r="G381">
        <v>216.52879999999999</v>
      </c>
      <c r="H381" s="1">
        <v>272.30110000000002</v>
      </c>
      <c r="I381">
        <v>-10.13585</v>
      </c>
      <c r="J381">
        <v>11.595840000000001</v>
      </c>
      <c r="K381">
        <v>33.108260000000001</v>
      </c>
      <c r="L381">
        <v>54.79813</v>
      </c>
      <c r="M381">
        <v>76.321420000000003</v>
      </c>
      <c r="N381">
        <v>87.28201</v>
      </c>
      <c r="O381" s="1">
        <v>109.0167</v>
      </c>
      <c r="P381">
        <v>-89.80104</v>
      </c>
      <c r="Q381">
        <v>-41.224800000000002</v>
      </c>
      <c r="R381">
        <v>5.7878420000000004</v>
      </c>
      <c r="S381">
        <v>51.147880000000001</v>
      </c>
      <c r="T381">
        <v>95.035259999999994</v>
      </c>
      <c r="U381">
        <v>137.65479999999999</v>
      </c>
      <c r="V381">
        <v>158.5497</v>
      </c>
      <c r="W381" s="1">
        <v>199.54939999999999</v>
      </c>
      <c r="X381">
        <v>-1164.8989999999999</v>
      </c>
      <c r="Y381">
        <v>-1081.4380000000001</v>
      </c>
      <c r="Z381">
        <v>-1016.585</v>
      </c>
      <c r="AA381">
        <v>-987.20010000000002</v>
      </c>
      <c r="AB381">
        <v>-1012.598</v>
      </c>
      <c r="AC381">
        <v>-1103.604</v>
      </c>
      <c r="AD381">
        <v>-1249.7249999999999</v>
      </c>
      <c r="AE381">
        <v>-1833.1479999999999</v>
      </c>
      <c r="AF381">
        <v>-1717.117</v>
      </c>
      <c r="AG381">
        <v>-1622.3630000000001</v>
      </c>
      <c r="AH381" s="1">
        <v>-1574.0070000000001</v>
      </c>
    </row>
    <row r="382" spans="1:34" x14ac:dyDescent="0.55000000000000004">
      <c r="A382" s="34">
        <f>A381/180</f>
        <v>0.26111111111111113</v>
      </c>
      <c r="B382" t="s">
        <v>4</v>
      </c>
      <c r="C382" s="19">
        <f t="shared" ref="C382" si="374">SQRT(SUMSQ(C380,C381))</f>
        <v>112.07536716873338</v>
      </c>
      <c r="D382" s="20">
        <f t="shared" ref="D382:AH382" si="375">SQRT(SUMSQ(D380,D381))</f>
        <v>138.61324474589756</v>
      </c>
      <c r="E382" s="20">
        <f t="shared" si="375"/>
        <v>175.83825850366011</v>
      </c>
      <c r="F382" s="20">
        <f t="shared" si="375"/>
        <v>220.37638678597122</v>
      </c>
      <c r="G382" s="20">
        <f t="shared" si="375"/>
        <v>271.2195387044967</v>
      </c>
      <c r="H382" s="21">
        <f t="shared" si="375"/>
        <v>327.67582296242119</v>
      </c>
      <c r="I382" s="20">
        <f t="shared" si="375"/>
        <v>98.492099813697763</v>
      </c>
      <c r="J382" s="20">
        <f t="shared" si="375"/>
        <v>101.92943916551097</v>
      </c>
      <c r="K382" s="20">
        <f t="shared" si="375"/>
        <v>109.90215763026492</v>
      </c>
      <c r="L382" s="20">
        <f t="shared" si="375"/>
        <v>121.68216528114094</v>
      </c>
      <c r="M382" s="20">
        <f t="shared" si="375"/>
        <v>136.17020692686927</v>
      </c>
      <c r="N382" s="20">
        <f t="shared" si="375"/>
        <v>144.34639679673373</v>
      </c>
      <c r="O382" s="21">
        <f t="shared" si="375"/>
        <v>161.79747056876383</v>
      </c>
      <c r="P382" s="20">
        <f t="shared" si="375"/>
        <v>293.4918601220341</v>
      </c>
      <c r="Q382" s="20">
        <f t="shared" si="375"/>
        <v>278.52209162565538</v>
      </c>
      <c r="R382" s="20">
        <f t="shared" si="375"/>
        <v>273.60422504781786</v>
      </c>
      <c r="S382" s="20">
        <f t="shared" si="375"/>
        <v>278.30946463119864</v>
      </c>
      <c r="T382" s="20">
        <f t="shared" si="375"/>
        <v>291.32962433243483</v>
      </c>
      <c r="U382" s="20">
        <f t="shared" si="375"/>
        <v>310.96754273589386</v>
      </c>
      <c r="V382" s="20">
        <f t="shared" si="375"/>
        <v>322.81675918708123</v>
      </c>
      <c r="W382" s="21">
        <f t="shared" si="375"/>
        <v>349.37501843785282</v>
      </c>
      <c r="X382" s="20">
        <f t="shared" si="375"/>
        <v>1986.2069329317123</v>
      </c>
      <c r="Y382" s="20">
        <f t="shared" si="375"/>
        <v>1943.449706019685</v>
      </c>
      <c r="Z382" s="20">
        <f t="shared" si="375"/>
        <v>1946.9511978734854</v>
      </c>
      <c r="AA382" s="20">
        <f t="shared" si="375"/>
        <v>2002.2328587017569</v>
      </c>
      <c r="AB382" s="20">
        <f t="shared" si="375"/>
        <v>2103.3916014201918</v>
      </c>
      <c r="AC382" s="20">
        <f t="shared" si="375"/>
        <v>2229.6668027667274</v>
      </c>
      <c r="AD382" s="20">
        <f t="shared" si="375"/>
        <v>2347.9131764428598</v>
      </c>
      <c r="AE382" s="20">
        <f t="shared" si="375"/>
        <v>2341.3008871180996</v>
      </c>
      <c r="AF382" s="20">
        <f t="shared" si="375"/>
        <v>1926.0406470249686</v>
      </c>
      <c r="AG382" s="20">
        <f t="shared" si="375"/>
        <v>1777.6438189472856</v>
      </c>
      <c r="AH382" s="21">
        <f t="shared" si="375"/>
        <v>1709.3534040322265</v>
      </c>
    </row>
    <row r="383" spans="1:34" x14ac:dyDescent="0.55000000000000004">
      <c r="A383" s="9">
        <v>25.977699999999999</v>
      </c>
      <c r="B383" t="s">
        <v>5</v>
      </c>
      <c r="C383" s="22">
        <f>(1+SQRT(SUMSQ((C380-$C$2),C381)/(SUMSQ((C380+$C$2),C381))))/(1-SQRT(SUMSQ((C380-$C$2),C381)/(SUMSQ((C380+$C$2),C381))))</f>
        <v>2.3101672537404401</v>
      </c>
      <c r="D383" s="4">
        <f t="shared" ref="D383:AH383" si="376">(1+SQRT(SUMSQ((D380-$C$2),D381)/(SUMSQ((D380+$C$2),D381))))/(1-SQRT(SUMSQ((D380-$C$2),D381)/(SUMSQ((D380+$C$2),D381))))</f>
        <v>3.2930172032585192</v>
      </c>
      <c r="E383" s="4">
        <f t="shared" si="376"/>
        <v>4.8171245589841831</v>
      </c>
      <c r="F383" s="4">
        <f t="shared" si="376"/>
        <v>6.7964671487274639</v>
      </c>
      <c r="G383" s="4">
        <f t="shared" si="376"/>
        <v>9.2052702207911796</v>
      </c>
      <c r="H383" s="13">
        <f t="shared" si="376"/>
        <v>11.972154611301795</v>
      </c>
      <c r="I383" s="4">
        <f t="shared" si="376"/>
        <v>1.9876022971127103</v>
      </c>
      <c r="J383" s="4">
        <f t="shared" si="376"/>
        <v>2.0602799696980183</v>
      </c>
      <c r="K383" s="4">
        <f t="shared" si="376"/>
        <v>2.358189640750652</v>
      </c>
      <c r="L383" s="4">
        <f t="shared" si="376"/>
        <v>2.8328971132608651</v>
      </c>
      <c r="M383" s="4">
        <f t="shared" si="376"/>
        <v>3.4412676484841112</v>
      </c>
      <c r="N383" s="4">
        <f t="shared" si="376"/>
        <v>3.7961016552509053</v>
      </c>
      <c r="O383" s="13">
        <f t="shared" si="376"/>
        <v>4.5790790156015779</v>
      </c>
      <c r="P383" s="4">
        <f t="shared" si="376"/>
        <v>6.1827425202171904</v>
      </c>
      <c r="Q383" s="4">
        <f t="shared" si="376"/>
        <v>5.6365869866320359</v>
      </c>
      <c r="R383" s="4">
        <f t="shared" si="376"/>
        <v>5.4733938966803501</v>
      </c>
      <c r="S383" s="4">
        <f t="shared" si="376"/>
        <v>5.6690109588171183</v>
      </c>
      <c r="T383" s="4">
        <f t="shared" si="376"/>
        <v>6.183612861053958</v>
      </c>
      <c r="U383" s="4">
        <f t="shared" si="376"/>
        <v>6.9718047034500428</v>
      </c>
      <c r="V383" s="4">
        <f t="shared" si="376"/>
        <v>7.4555728042115028</v>
      </c>
      <c r="W383" s="13">
        <f t="shared" si="376"/>
        <v>8.5703097483327291</v>
      </c>
      <c r="X383" s="4">
        <f t="shared" si="376"/>
        <v>49.05566518839354</v>
      </c>
      <c r="Y383" s="4">
        <f t="shared" si="376"/>
        <v>46.790150100385823</v>
      </c>
      <c r="Z383" s="4">
        <f t="shared" si="376"/>
        <v>45.665284426551139</v>
      </c>
      <c r="AA383" s="4">
        <f t="shared" si="376"/>
        <v>46.035258887919341</v>
      </c>
      <c r="AB383" s="4">
        <f t="shared" si="376"/>
        <v>48.001838504475842</v>
      </c>
      <c r="AC383" s="4">
        <f t="shared" si="376"/>
        <v>51.327114201975704</v>
      </c>
      <c r="AD383" s="4">
        <f t="shared" si="376"/>
        <v>55.475695009369204</v>
      </c>
      <c r="AE383" s="4">
        <f t="shared" si="376"/>
        <v>75.295514798024911</v>
      </c>
      <c r="AF383" s="4">
        <f t="shared" si="376"/>
        <v>85.086509634803818</v>
      </c>
      <c r="AG383" s="4">
        <f t="shared" si="376"/>
        <v>87.037581397091046</v>
      </c>
      <c r="AH383" s="13">
        <f t="shared" si="376"/>
        <v>87.725545598526637</v>
      </c>
    </row>
    <row r="384" spans="1:34" x14ac:dyDescent="0.55000000000000004">
      <c r="A384" s="9">
        <f t="shared" ref="A384:A387" si="377">A383</f>
        <v>25.977699999999999</v>
      </c>
      <c r="B384" t="s">
        <v>6</v>
      </c>
      <c r="C384" s="22">
        <f>(1+SQRT(SUMSQ((C380-$D$2),C381)/(SUMSQ((C380+$D$2),C381))))/(1-SQRT(SUMSQ((C380-$D$2),C381)/(SUMSQ((C380+$D$2),C381))))</f>
        <v>1.2623004748505733</v>
      </c>
      <c r="D384" s="4">
        <f t="shared" ref="D384:AH384" si="378">(1+SQRT(SUMSQ((D380-$D$2),D381)/(SUMSQ((D380+$D$2),D381))))/(1-SQRT(SUMSQ((D380-$D$2),D381)/(SUMSQ((D380+$D$2),D381))))</f>
        <v>1.8905584120913046</v>
      </c>
      <c r="E384" s="4">
        <f t="shared" si="378"/>
        <v>2.7067406917127803</v>
      </c>
      <c r="F384" s="4">
        <f t="shared" si="378"/>
        <v>3.7123302289642348</v>
      </c>
      <c r="G384" s="4">
        <f t="shared" si="378"/>
        <v>4.9125984111477008</v>
      </c>
      <c r="H384" s="13">
        <f t="shared" si="378"/>
        <v>6.2800772000378586</v>
      </c>
      <c r="I384" s="4">
        <f t="shared" si="378"/>
        <v>1.1100349471330975</v>
      </c>
      <c r="J384" s="4">
        <f t="shared" si="378"/>
        <v>1.12282975424433</v>
      </c>
      <c r="K384" s="4">
        <f t="shared" si="378"/>
        <v>1.3845241143462581</v>
      </c>
      <c r="L384" s="4">
        <f t="shared" si="378"/>
        <v>1.6923873744400315</v>
      </c>
      <c r="M384" s="4">
        <f t="shared" si="378"/>
        <v>2.0410474328150641</v>
      </c>
      <c r="N384" s="4">
        <f t="shared" si="378"/>
        <v>2.234613357277901</v>
      </c>
      <c r="O384" s="13">
        <f t="shared" si="378"/>
        <v>2.6484737588736751</v>
      </c>
      <c r="P384" s="4">
        <f t="shared" si="378"/>
        <v>3.1201624698534554</v>
      </c>
      <c r="Q384" s="4">
        <f t="shared" si="378"/>
        <v>2.8253370540741516</v>
      </c>
      <c r="R384" s="4">
        <f t="shared" si="378"/>
        <v>2.7368434375957635</v>
      </c>
      <c r="S384" s="4">
        <f t="shared" si="378"/>
        <v>2.8454155378455264</v>
      </c>
      <c r="T384" s="4">
        <f t="shared" si="378"/>
        <v>3.1250038821404029</v>
      </c>
      <c r="U384" s="4">
        <f t="shared" si="378"/>
        <v>3.5444604757390303</v>
      </c>
      <c r="V384" s="4">
        <f t="shared" si="378"/>
        <v>3.7982893249014675</v>
      </c>
      <c r="W384" s="13">
        <f t="shared" si="378"/>
        <v>4.3765284604936081</v>
      </c>
      <c r="X384" s="4">
        <f t="shared" si="378"/>
        <v>24.543902260810874</v>
      </c>
      <c r="Y384" s="4">
        <f t="shared" si="378"/>
        <v>23.40948952633924</v>
      </c>
      <c r="Z384" s="4">
        <f t="shared" si="378"/>
        <v>22.844985993991163</v>
      </c>
      <c r="AA384" s="4">
        <f t="shared" si="378"/>
        <v>23.028120837106997</v>
      </c>
      <c r="AB384" s="4">
        <f t="shared" si="378"/>
        <v>24.010367878326381</v>
      </c>
      <c r="AC384" s="4">
        <f t="shared" si="378"/>
        <v>25.673059118264906</v>
      </c>
      <c r="AD384" s="4">
        <f t="shared" si="378"/>
        <v>27.748554922842711</v>
      </c>
      <c r="AE384" s="4">
        <f t="shared" si="378"/>
        <v>37.679353099230795</v>
      </c>
      <c r="AF384" s="4">
        <f t="shared" si="378"/>
        <v>42.611629766757623</v>
      </c>
      <c r="AG384" s="4">
        <f t="shared" si="378"/>
        <v>43.604821769071833</v>
      </c>
      <c r="AH384" s="13">
        <f t="shared" si="378"/>
        <v>43.958230286501994</v>
      </c>
    </row>
    <row r="385" spans="1:34" x14ac:dyDescent="0.55000000000000004">
      <c r="A385" s="9">
        <f t="shared" si="377"/>
        <v>25.977699999999999</v>
      </c>
      <c r="B385" t="s">
        <v>7</v>
      </c>
      <c r="C385" s="22">
        <f>(1+SQRT(SUMSQ((C380-$E$2),C381)/(SUMSQ((C380+$E$2),C381))))/(1-SQRT(SUMSQ((C380-$E$2),C381)/(SUMSQ((C380+$E$2),C381))))</f>
        <v>1.4285177311998174</v>
      </c>
      <c r="D385" s="4">
        <f t="shared" ref="D385:AH385" si="379">(1+SQRT(SUMSQ((D380-$E$2),D381)/(SUMSQ((D380+$E$2),D381))))/(1-SQRT(SUMSQ((D380-$E$2),D381)/(SUMSQ((D380+$E$2),D381))))</f>
        <v>1.722689120605009</v>
      </c>
      <c r="E385" s="4">
        <f t="shared" si="379"/>
        <v>2.2285475897435174</v>
      </c>
      <c r="F385" s="4">
        <f t="shared" si="379"/>
        <v>2.8729518309523998</v>
      </c>
      <c r="G385" s="4">
        <f t="shared" si="379"/>
        <v>3.6467845612051959</v>
      </c>
      <c r="H385" s="13">
        <f t="shared" si="379"/>
        <v>4.5292770756102412</v>
      </c>
      <c r="I385" s="4">
        <f t="shared" si="379"/>
        <v>1.5432147788112371</v>
      </c>
      <c r="J385" s="4">
        <f t="shared" si="379"/>
        <v>1.4973428330140501</v>
      </c>
      <c r="K385" s="4">
        <f t="shared" si="379"/>
        <v>1.5577822461851454</v>
      </c>
      <c r="L385" s="4">
        <f t="shared" si="379"/>
        <v>1.7014804168958531</v>
      </c>
      <c r="M385" s="4">
        <f t="shared" si="379"/>
        <v>1.8999597202235778</v>
      </c>
      <c r="N385" s="4">
        <f t="shared" si="379"/>
        <v>2.0171720246680223</v>
      </c>
      <c r="O385" s="13">
        <f t="shared" si="379"/>
        <v>2.2747842840840238</v>
      </c>
      <c r="P385" s="4">
        <f t="shared" si="379"/>
        <v>2.1204057490146382</v>
      </c>
      <c r="Q385" s="4">
        <f t="shared" si="379"/>
        <v>1.8940908177307989</v>
      </c>
      <c r="R385" s="4">
        <f t="shared" si="379"/>
        <v>1.8247871659233281</v>
      </c>
      <c r="S385" s="4">
        <f t="shared" si="379"/>
        <v>1.9131580286739986</v>
      </c>
      <c r="T385" s="4">
        <f t="shared" si="379"/>
        <v>2.1297221429065316</v>
      </c>
      <c r="U385" s="4">
        <f t="shared" si="379"/>
        <v>2.4400976513940962</v>
      </c>
      <c r="V385" s="4">
        <f t="shared" si="379"/>
        <v>2.6227871602115047</v>
      </c>
      <c r="W385" s="13">
        <f t="shared" si="379"/>
        <v>3.0306316464127825</v>
      </c>
      <c r="X385" s="4">
        <f t="shared" si="379"/>
        <v>16.380516116105504</v>
      </c>
      <c r="Y385" s="4">
        <f t="shared" si="379"/>
        <v>15.622401056188437</v>
      </c>
      <c r="Z385" s="4">
        <f t="shared" si="379"/>
        <v>15.243758704557946</v>
      </c>
      <c r="AA385" s="4">
        <f t="shared" si="379"/>
        <v>15.363781773066274</v>
      </c>
      <c r="AB385" s="4">
        <f t="shared" si="379"/>
        <v>16.017446927631109</v>
      </c>
      <c r="AC385" s="4">
        <f t="shared" si="379"/>
        <v>17.12596266502598</v>
      </c>
      <c r="AD385" s="4">
        <f t="shared" si="379"/>
        <v>18.510964715409379</v>
      </c>
      <c r="AE385" s="4">
        <f t="shared" si="379"/>
        <v>25.154724516527313</v>
      </c>
      <c r="AF385" s="4">
        <f t="shared" si="379"/>
        <v>28.483808860081343</v>
      </c>
      <c r="AG385" s="4">
        <f t="shared" si="379"/>
        <v>29.165571528115244</v>
      </c>
      <c r="AH385" s="13">
        <f t="shared" si="379"/>
        <v>29.411660162095544</v>
      </c>
    </row>
    <row r="386" spans="1:34" x14ac:dyDescent="0.55000000000000004">
      <c r="A386" s="9">
        <f t="shared" si="377"/>
        <v>25.977699999999999</v>
      </c>
      <c r="B386" t="s">
        <v>8</v>
      </c>
      <c r="C386" s="22">
        <f>(1+SQRT(SUMSQ((C380-$F$2),C381)/(SUMSQ((C380+$F$2),C381))))/(1-SQRT(SUMSQ((C380-$F$2),C381)/(SUMSQ((C380+$F$2),C381))))</f>
        <v>1.85379061263537</v>
      </c>
      <c r="D386" s="4">
        <f t="shared" ref="D386:AH386" si="380">(1+SQRT(SUMSQ((D380-$F$2),D381)/(SUMSQ((D380+$F$2),D381))))/(1-SQRT(SUMSQ((D380-$F$2),D381)/(SUMSQ((D380+$F$2),D381))))</f>
        <v>1.9353693314743587</v>
      </c>
      <c r="E386" s="4">
        <f t="shared" si="380"/>
        <v>2.2141046789880061</v>
      </c>
      <c r="F386" s="4">
        <f t="shared" si="380"/>
        <v>2.63049855423575</v>
      </c>
      <c r="G386" s="4">
        <f t="shared" si="380"/>
        <v>3.1600359470221173</v>
      </c>
      <c r="H386" s="13">
        <f t="shared" si="380"/>
        <v>3.7778980586418349</v>
      </c>
      <c r="I386" s="4">
        <f t="shared" si="380"/>
        <v>2.0483497890324913</v>
      </c>
      <c r="J386" s="4">
        <f t="shared" si="380"/>
        <v>1.9838775277381258</v>
      </c>
      <c r="K386" s="4">
        <f t="shared" si="380"/>
        <v>1.97958464587098</v>
      </c>
      <c r="L386" s="4">
        <f t="shared" si="380"/>
        <v>2.0295617684260927</v>
      </c>
      <c r="M386" s="4">
        <f t="shared" si="380"/>
        <v>2.1250429019326154</v>
      </c>
      <c r="N386" s="4">
        <f t="shared" si="380"/>
        <v>2.1889188261794841</v>
      </c>
      <c r="O386" s="13">
        <f t="shared" si="380"/>
        <v>2.3403796269036872</v>
      </c>
      <c r="P386" s="4">
        <f t="shared" si="380"/>
        <v>1.651742051769256</v>
      </c>
      <c r="Q386" s="4">
        <f t="shared" si="380"/>
        <v>1.4395151694450177</v>
      </c>
      <c r="R386" s="4">
        <f t="shared" si="380"/>
        <v>1.3690291641501522</v>
      </c>
      <c r="S386" s="4">
        <f t="shared" si="380"/>
        <v>1.4633932464585562</v>
      </c>
      <c r="T386" s="4">
        <f t="shared" si="380"/>
        <v>1.6674655562667942</v>
      </c>
      <c r="U386" s="4">
        <f t="shared" si="380"/>
        <v>1.934238144645738</v>
      </c>
      <c r="V386" s="4">
        <f t="shared" si="380"/>
        <v>2.0844770615787214</v>
      </c>
      <c r="W386" s="13">
        <f t="shared" si="380"/>
        <v>2.4107498089376649</v>
      </c>
      <c r="X386" s="4">
        <f t="shared" si="380"/>
        <v>12.304291293510561</v>
      </c>
      <c r="Y386" s="4">
        <f t="shared" si="380"/>
        <v>11.733771906762593</v>
      </c>
      <c r="Z386" s="4">
        <f t="shared" si="380"/>
        <v>11.44735889429111</v>
      </c>
      <c r="AA386" s="4">
        <f t="shared" si="380"/>
        <v>11.535192414517558</v>
      </c>
      <c r="AB386" s="4">
        <f t="shared" si="380"/>
        <v>12.024204759475406</v>
      </c>
      <c r="AC386" s="4">
        <f t="shared" si="380"/>
        <v>12.855642201628575</v>
      </c>
      <c r="AD386" s="4">
        <f t="shared" si="380"/>
        <v>13.89579696107779</v>
      </c>
      <c r="AE386" s="4">
        <f t="shared" si="380"/>
        <v>18.903034722277372</v>
      </c>
      <c r="AF386" s="4">
        <f t="shared" si="380"/>
        <v>21.442845866178995</v>
      </c>
      <c r="AG386" s="4">
        <f t="shared" si="380"/>
        <v>21.974810194591925</v>
      </c>
      <c r="AH386" s="13">
        <f t="shared" si="380"/>
        <v>22.170397911268999</v>
      </c>
    </row>
    <row r="387" spans="1:34" x14ac:dyDescent="0.55000000000000004">
      <c r="A387" s="9">
        <f t="shared" si="377"/>
        <v>25.977699999999999</v>
      </c>
      <c r="B387" t="s">
        <v>9</v>
      </c>
      <c r="C387" s="23">
        <f>(1+SQRT(SUMSQ((C380-$G$2),C381)/(SUMSQ((C380+$G$2),C381))))/(1-SQRT(SUMSQ((C380-$G$2),C381)/(SUMSQ((C380+$G$2),C381))))</f>
        <v>2.7495341820898451</v>
      </c>
      <c r="D387" s="24">
        <f t="shared" ref="D387:AH387" si="381">(1+SQRT(SUMSQ((D380-$G$2),D381)/(SUMSQ((D380+$G$2),D381))))/(1-SQRT(SUMSQ((D380-$G$2),D381)/(SUMSQ((D380+$G$2),D381))))</f>
        <v>2.6356479844185019</v>
      </c>
      <c r="E387" s="24">
        <f t="shared" si="381"/>
        <v>2.6532256807395065</v>
      </c>
      <c r="F387" s="24">
        <f t="shared" si="381"/>
        <v>2.7805806595544094</v>
      </c>
      <c r="G387" s="24">
        <f t="shared" si="381"/>
        <v>3.0053769628390321</v>
      </c>
      <c r="H387" s="25">
        <f t="shared" si="381"/>
        <v>3.307057943396817</v>
      </c>
      <c r="I387" s="24">
        <f t="shared" si="381"/>
        <v>3.066100010215254</v>
      </c>
      <c r="J387" s="24">
        <f t="shared" si="381"/>
        <v>2.9674391935348514</v>
      </c>
      <c r="K387" s="24">
        <f t="shared" si="381"/>
        <v>2.9023251294980938</v>
      </c>
      <c r="L387" s="24">
        <f t="shared" si="381"/>
        <v>2.8667407297791536</v>
      </c>
      <c r="M387" s="24">
        <f t="shared" si="381"/>
        <v>2.858497717748961</v>
      </c>
      <c r="N387" s="24">
        <f t="shared" si="381"/>
        <v>2.8644045950065005</v>
      </c>
      <c r="O387" s="25">
        <f t="shared" si="381"/>
        <v>2.8935508890317325</v>
      </c>
      <c r="P387" s="24">
        <f t="shared" si="381"/>
        <v>1.3728422077976368</v>
      </c>
      <c r="Q387" s="24">
        <f t="shared" si="381"/>
        <v>1.1814118293619753</v>
      </c>
      <c r="R387" s="24">
        <f t="shared" si="381"/>
        <v>1.0991151221405904</v>
      </c>
      <c r="S387" s="24">
        <f t="shared" si="381"/>
        <v>1.2221746346664064</v>
      </c>
      <c r="T387" s="24">
        <f t="shared" si="381"/>
        <v>1.4048058914679522</v>
      </c>
      <c r="U387" s="24">
        <f t="shared" si="381"/>
        <v>1.6112267530913067</v>
      </c>
      <c r="V387" s="24">
        <f t="shared" si="381"/>
        <v>1.7211799215902126</v>
      </c>
      <c r="W387" s="25">
        <f t="shared" si="381"/>
        <v>1.9527802660670448</v>
      </c>
      <c r="X387" s="24">
        <f t="shared" si="381"/>
        <v>8.2392736487370755</v>
      </c>
      <c r="Y387" s="24">
        <f t="shared" si="381"/>
        <v>7.8552408645219689</v>
      </c>
      <c r="Z387" s="24">
        <f t="shared" si="381"/>
        <v>7.6596285037327778</v>
      </c>
      <c r="AA387" s="24">
        <f t="shared" si="381"/>
        <v>7.7139659145387096</v>
      </c>
      <c r="AB387" s="24">
        <f t="shared" si="381"/>
        <v>8.0375667611719219</v>
      </c>
      <c r="AC387" s="24">
        <f t="shared" si="381"/>
        <v>8.5919241527712291</v>
      </c>
      <c r="AD387" s="24">
        <f t="shared" si="381"/>
        <v>9.2880249844115195</v>
      </c>
      <c r="AE387" s="24">
        <f t="shared" si="381"/>
        <v>12.672814970082415</v>
      </c>
      <c r="AF387" s="24">
        <f t="shared" si="381"/>
        <v>14.448144267932227</v>
      </c>
      <c r="AG387" s="24">
        <f t="shared" si="381"/>
        <v>14.842212874501914</v>
      </c>
      <c r="AH387" s="25">
        <f t="shared" si="381"/>
        <v>14.993655550290921</v>
      </c>
    </row>
    <row r="388" spans="1:34" x14ac:dyDescent="0.55000000000000004">
      <c r="A388" s="8">
        <v>48</v>
      </c>
      <c r="B388" s="5" t="s">
        <v>2</v>
      </c>
      <c r="C388">
        <v>106.3999</v>
      </c>
      <c r="D388">
        <v>116.70610000000001</v>
      </c>
      <c r="E388">
        <v>128.23339999999999</v>
      </c>
      <c r="F388">
        <v>141.3887</v>
      </c>
      <c r="G388">
        <v>156.499</v>
      </c>
      <c r="H388" s="1">
        <v>174.04249999999999</v>
      </c>
      <c r="I388">
        <v>98.731189999999998</v>
      </c>
      <c r="J388">
        <v>101.9477</v>
      </c>
      <c r="K388">
        <v>105.3922</v>
      </c>
      <c r="L388">
        <v>109.1515</v>
      </c>
      <c r="M388">
        <v>113.1842</v>
      </c>
      <c r="N388">
        <v>115.3322</v>
      </c>
      <c r="O388" s="1">
        <v>119.8143</v>
      </c>
      <c r="P388">
        <v>318.75290000000001</v>
      </c>
      <c r="Q388">
        <v>313.34629999999999</v>
      </c>
      <c r="R388">
        <v>310.6651</v>
      </c>
      <c r="S388">
        <v>310.50729999999999</v>
      </c>
      <c r="T388">
        <v>312.68360000000001</v>
      </c>
      <c r="U388">
        <v>316.96519999999998</v>
      </c>
      <c r="V388">
        <v>319.9092</v>
      </c>
      <c r="W388" s="1">
        <v>326.96280000000002</v>
      </c>
      <c r="X388">
        <v>1071.615</v>
      </c>
      <c r="Y388">
        <v>1104.135</v>
      </c>
      <c r="Z388">
        <v>1166.68</v>
      </c>
      <c r="AA388">
        <v>1262.683</v>
      </c>
      <c r="AB388">
        <v>1391.251</v>
      </c>
      <c r="AC388">
        <v>1545.596</v>
      </c>
      <c r="AD388">
        <v>1704.6310000000001</v>
      </c>
      <c r="AE388">
        <v>1702.058</v>
      </c>
      <c r="AF388">
        <v>975.37339999999995</v>
      </c>
      <c r="AG388">
        <v>783.30290000000002</v>
      </c>
      <c r="AH388" s="1">
        <v>706.64300000000003</v>
      </c>
    </row>
    <row r="389" spans="1:34" x14ac:dyDescent="0.55000000000000004">
      <c r="A389" s="9">
        <f>A388</f>
        <v>48</v>
      </c>
      <c r="B389" t="s">
        <v>3</v>
      </c>
      <c r="C389">
        <v>22.01417</v>
      </c>
      <c r="D389">
        <v>66.273430000000005</v>
      </c>
      <c r="E389">
        <v>111.6354</v>
      </c>
      <c r="F389">
        <v>158.9898</v>
      </c>
      <c r="G389">
        <v>209.3999</v>
      </c>
      <c r="H389" s="1">
        <v>262.8734</v>
      </c>
      <c r="I389">
        <v>-10.015549999999999</v>
      </c>
      <c r="J389">
        <v>11.87749</v>
      </c>
      <c r="K389">
        <v>33.523820000000001</v>
      </c>
      <c r="L389">
        <v>55.322220000000002</v>
      </c>
      <c r="M389">
        <v>76.926130000000001</v>
      </c>
      <c r="N389">
        <v>87.918499999999995</v>
      </c>
      <c r="O389" s="1">
        <v>109.6935</v>
      </c>
      <c r="P389">
        <v>-100.0317</v>
      </c>
      <c r="Q389">
        <v>-45.615639999999999</v>
      </c>
      <c r="R389">
        <v>6.9749160000000003</v>
      </c>
      <c r="S389">
        <v>57.65164</v>
      </c>
      <c r="T389">
        <v>106.62269999999999</v>
      </c>
      <c r="U389">
        <v>154.12530000000001</v>
      </c>
      <c r="V389">
        <v>177.3921</v>
      </c>
      <c r="W389" s="1">
        <v>223.02029999999999</v>
      </c>
      <c r="X389">
        <v>-834.24749999999995</v>
      </c>
      <c r="Y389">
        <v>-733.43290000000002</v>
      </c>
      <c r="Z389">
        <v>-641.93799999999999</v>
      </c>
      <c r="AA389">
        <v>-567.81590000000006</v>
      </c>
      <c r="AB389">
        <v>-525.46320000000003</v>
      </c>
      <c r="AC389">
        <v>-531.9991</v>
      </c>
      <c r="AD389">
        <v>-602.94100000000003</v>
      </c>
      <c r="AE389">
        <v>-1516.7</v>
      </c>
      <c r="AF389">
        <v>-1663.1869999999999</v>
      </c>
      <c r="AG389">
        <v>-1585.595</v>
      </c>
      <c r="AH389" s="1">
        <v>-1540.1489999999999</v>
      </c>
    </row>
    <row r="390" spans="1:34" x14ac:dyDescent="0.55000000000000004">
      <c r="A390" s="34">
        <f>A389/180</f>
        <v>0.26666666666666666</v>
      </c>
      <c r="B390" t="s">
        <v>4</v>
      </c>
      <c r="C390" s="19">
        <f t="shared" ref="C390" si="382">SQRT(SUMSQ(C388,C389))</f>
        <v>108.65340492041149</v>
      </c>
      <c r="D390" s="20">
        <f t="shared" ref="D390:AH390" si="383">SQRT(SUMSQ(D388,D389))</f>
        <v>134.2105856524548</v>
      </c>
      <c r="E390" s="20">
        <f t="shared" si="383"/>
        <v>170.0184325557673</v>
      </c>
      <c r="F390" s="20">
        <f t="shared" si="383"/>
        <v>212.7640030449935</v>
      </c>
      <c r="G390" s="20">
        <f t="shared" si="383"/>
        <v>261.41969153261965</v>
      </c>
      <c r="H390" s="21">
        <f t="shared" si="383"/>
        <v>315.26689682522965</v>
      </c>
      <c r="I390" s="20">
        <f t="shared" si="383"/>
        <v>99.237891556696212</v>
      </c>
      <c r="J390" s="20">
        <f t="shared" si="383"/>
        <v>102.63726566890848</v>
      </c>
      <c r="K390" s="20">
        <f t="shared" si="383"/>
        <v>110.59548963783469</v>
      </c>
      <c r="L390" s="20">
        <f t="shared" si="383"/>
        <v>122.37073987673033</v>
      </c>
      <c r="M390" s="20">
        <f t="shared" si="383"/>
        <v>136.85135222721368</v>
      </c>
      <c r="N390" s="20">
        <f t="shared" si="383"/>
        <v>145.02130532818273</v>
      </c>
      <c r="O390" s="21">
        <f t="shared" si="383"/>
        <v>162.4442378994712</v>
      </c>
      <c r="P390" s="20">
        <f t="shared" si="383"/>
        <v>334.08045776923262</v>
      </c>
      <c r="Q390" s="20">
        <f t="shared" si="383"/>
        <v>316.64915969618426</v>
      </c>
      <c r="R390" s="20">
        <f t="shared" si="383"/>
        <v>310.74338900645506</v>
      </c>
      <c r="S390" s="20">
        <f t="shared" si="383"/>
        <v>315.81401955578156</v>
      </c>
      <c r="T390" s="20">
        <f t="shared" si="383"/>
        <v>330.36257939459489</v>
      </c>
      <c r="U390" s="20">
        <f t="shared" si="383"/>
        <v>352.45077118816181</v>
      </c>
      <c r="V390" s="20">
        <f t="shared" si="383"/>
        <v>365.80029167163053</v>
      </c>
      <c r="W390" s="21">
        <f t="shared" si="383"/>
        <v>395.78116023369535</v>
      </c>
      <c r="X390" s="20">
        <f t="shared" si="383"/>
        <v>1358.0602341138076</v>
      </c>
      <c r="Y390" s="20">
        <f t="shared" si="383"/>
        <v>1325.5330690056021</v>
      </c>
      <c r="Z390" s="20">
        <f t="shared" si="383"/>
        <v>1331.6255548178699</v>
      </c>
      <c r="AA390" s="20">
        <f t="shared" si="383"/>
        <v>1384.4794165251465</v>
      </c>
      <c r="AB390" s="20">
        <f t="shared" si="383"/>
        <v>1487.1754837796514</v>
      </c>
      <c r="AC390" s="20">
        <f t="shared" si="383"/>
        <v>1634.5917036424753</v>
      </c>
      <c r="AD390" s="20">
        <f t="shared" si="383"/>
        <v>1808.1218696874391</v>
      </c>
      <c r="AE390" s="20">
        <f t="shared" si="383"/>
        <v>2279.776376174646</v>
      </c>
      <c r="AF390" s="20">
        <f t="shared" si="383"/>
        <v>1928.0934278184134</v>
      </c>
      <c r="AG390" s="20">
        <f t="shared" si="383"/>
        <v>1768.523377615747</v>
      </c>
      <c r="AH390" s="21">
        <f t="shared" si="383"/>
        <v>1694.5215465286949</v>
      </c>
    </row>
    <row r="391" spans="1:34" x14ac:dyDescent="0.55000000000000004">
      <c r="A391" s="9">
        <v>26.536300000000001</v>
      </c>
      <c r="B391" t="s">
        <v>5</v>
      </c>
      <c r="C391" s="22">
        <f>(1+SQRT(SUMSQ((C388-$C$2),C389)/(SUMSQ((C388+$C$2),C389))))/(1-SQRT(SUMSQ((C388-$C$2),C389)/(SUMSQ((C388+$C$2),C389))))</f>
        <v>2.2432328103538675</v>
      </c>
      <c r="D391" s="4">
        <f t="shared" ref="D391:AH391" si="384">(1+SQRT(SUMSQ((D388-$C$2),D389)/(SUMSQ((D388+$C$2),D389))))/(1-SQRT(SUMSQ((D388-$C$2),D389)/(SUMSQ((D388+$C$2),D389))))</f>
        <v>3.2030331403555978</v>
      </c>
      <c r="E391" s="4">
        <f t="shared" si="384"/>
        <v>4.6848432286680168</v>
      </c>
      <c r="F391" s="4">
        <f t="shared" si="384"/>
        <v>6.6056640911854254</v>
      </c>
      <c r="G391" s="4">
        <f t="shared" si="384"/>
        <v>8.9412848448790054</v>
      </c>
      <c r="H391" s="13">
        <f t="shared" si="384"/>
        <v>11.622967428629062</v>
      </c>
      <c r="I391" s="4">
        <f t="shared" si="384"/>
        <v>2.0018253782923838</v>
      </c>
      <c r="J391" s="4">
        <f t="shared" si="384"/>
        <v>2.0751950488977755</v>
      </c>
      <c r="K391" s="4">
        <f t="shared" si="384"/>
        <v>2.3743668988926276</v>
      </c>
      <c r="L391" s="4">
        <f t="shared" si="384"/>
        <v>2.8511639574043954</v>
      </c>
      <c r="M391" s="4">
        <f t="shared" si="384"/>
        <v>3.4622781245756671</v>
      </c>
      <c r="N391" s="4">
        <f t="shared" si="384"/>
        <v>3.8187237778741245</v>
      </c>
      <c r="O391" s="13">
        <f t="shared" si="384"/>
        <v>4.6049951897903973</v>
      </c>
      <c r="P391" s="4">
        <f t="shared" si="384"/>
        <v>7.0172566201969158</v>
      </c>
      <c r="Q391" s="4">
        <f t="shared" si="384"/>
        <v>6.4031309368647147</v>
      </c>
      <c r="R391" s="4">
        <f t="shared" si="384"/>
        <v>6.2165171959481365</v>
      </c>
      <c r="S391" s="4">
        <f t="shared" si="384"/>
        <v>6.4297279034228794</v>
      </c>
      <c r="T391" s="4">
        <f t="shared" si="384"/>
        <v>6.9978269417794285</v>
      </c>
      <c r="U391" s="4">
        <f t="shared" si="384"/>
        <v>7.8688445532376106</v>
      </c>
      <c r="V391" s="4">
        <f t="shared" si="384"/>
        <v>8.4027755975286116</v>
      </c>
      <c r="W391" s="13">
        <f t="shared" si="384"/>
        <v>9.6307737156237216</v>
      </c>
      <c r="X391" s="4">
        <f t="shared" si="384"/>
        <v>34.439080958329427</v>
      </c>
      <c r="Y391" s="4">
        <f t="shared" si="384"/>
        <v>31.840382879594824</v>
      </c>
      <c r="Z391" s="4">
        <f t="shared" si="384"/>
        <v>30.407793541947139</v>
      </c>
      <c r="AA391" s="4">
        <f t="shared" si="384"/>
        <v>30.367150377039387</v>
      </c>
      <c r="AB391" s="4">
        <f t="shared" si="384"/>
        <v>31.798767198384709</v>
      </c>
      <c r="AC391" s="4">
        <f t="shared" si="384"/>
        <v>34.577665505144246</v>
      </c>
      <c r="AD391" s="4">
        <f t="shared" si="384"/>
        <v>38.361180548051664</v>
      </c>
      <c r="AE391" s="4">
        <f t="shared" si="384"/>
        <v>61.084723680173489</v>
      </c>
      <c r="AF391" s="4">
        <f t="shared" si="384"/>
        <v>76.266275331499088</v>
      </c>
      <c r="AG391" s="4">
        <f t="shared" si="384"/>
        <v>79.909951084841907</v>
      </c>
      <c r="AH391" s="13">
        <f t="shared" si="384"/>
        <v>81.327313164152002</v>
      </c>
    </row>
    <row r="392" spans="1:34" x14ac:dyDescent="0.55000000000000004">
      <c r="A392" s="9">
        <f t="shared" ref="A392:A395" si="385">A391</f>
        <v>26.536300000000001</v>
      </c>
      <c r="B392" t="s">
        <v>6</v>
      </c>
      <c r="C392" s="22">
        <f>(1+SQRT(SUMSQ((C388-$D$2),C389)/(SUMSQ((C388+$D$2),C389))))/(1-SQRT(SUMSQ((C388-$D$2),C389)/(SUMSQ((C388+$D$2),C389))))</f>
        <v>1.2483206743182247</v>
      </c>
      <c r="D392" s="4">
        <f t="shared" ref="D392:AH392" si="386">(1+SQRT(SUMSQ((D388-$D$2),D389)/(SUMSQ((D388+$D$2),D389))))/(1-SQRT(SUMSQ((D388-$D$2),D389)/(SUMSQ((D388+$D$2),D389))))</f>
        <v>1.8636880554763762</v>
      </c>
      <c r="E392" s="4">
        <f t="shared" si="386"/>
        <v>2.6577636094517145</v>
      </c>
      <c r="F392" s="4">
        <f t="shared" si="386"/>
        <v>3.6337818511091284</v>
      </c>
      <c r="G392" s="4">
        <f t="shared" si="386"/>
        <v>4.7973507026214071</v>
      </c>
      <c r="H392" s="13">
        <f t="shared" si="386"/>
        <v>6.1220882584440091</v>
      </c>
      <c r="I392" s="4">
        <f t="shared" si="386"/>
        <v>1.1068951889180381</v>
      </c>
      <c r="J392" s="4">
        <f t="shared" si="386"/>
        <v>1.1265225438873372</v>
      </c>
      <c r="K392" s="4">
        <f t="shared" si="386"/>
        <v>1.3899358530929244</v>
      </c>
      <c r="L392" s="4">
        <f t="shared" si="386"/>
        <v>1.6997431259566427</v>
      </c>
      <c r="M392" s="4">
        <f t="shared" si="386"/>
        <v>2.0505044293421721</v>
      </c>
      <c r="N392" s="4">
        <f t="shared" si="386"/>
        <v>2.2451955999301449</v>
      </c>
      <c r="O392" s="13">
        <f t="shared" si="386"/>
        <v>2.6612858157691544</v>
      </c>
      <c r="P392" s="4">
        <f t="shared" si="386"/>
        <v>3.5320516347203212</v>
      </c>
      <c r="Q392" s="4">
        <f t="shared" si="386"/>
        <v>3.2072062154922927</v>
      </c>
      <c r="R392" s="4">
        <f t="shared" si="386"/>
        <v>3.1083978750017969</v>
      </c>
      <c r="S392" s="4">
        <f t="shared" si="386"/>
        <v>3.2239936465630858</v>
      </c>
      <c r="T392" s="4">
        <f t="shared" si="386"/>
        <v>3.5266696672835409</v>
      </c>
      <c r="U392" s="4">
        <f t="shared" si="386"/>
        <v>3.9835507174964242</v>
      </c>
      <c r="V392" s="4">
        <f t="shared" si="386"/>
        <v>4.2606261852349894</v>
      </c>
      <c r="W392" s="13">
        <f t="shared" si="386"/>
        <v>4.892284160875727</v>
      </c>
      <c r="X392" s="4">
        <f t="shared" si="386"/>
        <v>17.246062440806998</v>
      </c>
      <c r="Y392" s="4">
        <f t="shared" si="386"/>
        <v>15.941090278447478</v>
      </c>
      <c r="Z392" s="4">
        <f t="shared" si="386"/>
        <v>15.218917206552401</v>
      </c>
      <c r="AA392" s="4">
        <f t="shared" si="386"/>
        <v>15.193620582759083</v>
      </c>
      <c r="AB392" s="4">
        <f t="shared" si="386"/>
        <v>15.906147019876512</v>
      </c>
      <c r="AC392" s="4">
        <f t="shared" si="386"/>
        <v>17.293994382677337</v>
      </c>
      <c r="AD392" s="4">
        <f t="shared" si="386"/>
        <v>19.185499377119271</v>
      </c>
      <c r="AE392" s="4">
        <f t="shared" si="386"/>
        <v>30.561891007595314</v>
      </c>
      <c r="AF392" s="4">
        <f t="shared" si="386"/>
        <v>38.19040268302782</v>
      </c>
      <c r="AG392" s="4">
        <f t="shared" si="386"/>
        <v>40.032000970817023</v>
      </c>
      <c r="AH392" s="13">
        <f t="shared" si="386"/>
        <v>40.751401174604659</v>
      </c>
    </row>
    <row r="393" spans="1:34" x14ac:dyDescent="0.55000000000000004">
      <c r="A393" s="9">
        <f t="shared" si="385"/>
        <v>26.536300000000001</v>
      </c>
      <c r="B393" t="s">
        <v>7</v>
      </c>
      <c r="C393" s="22">
        <f>(1+SQRT(SUMSQ((C388-$E$2),C389)/(SUMSQ((C388+$E$2),C389))))/(1-SQRT(SUMSQ((C388-$E$2),C389)/(SUMSQ((C388+$E$2),C389))))</f>
        <v>1.4685118881159318</v>
      </c>
      <c r="D393" s="4">
        <f t="shared" ref="D393:AH393" si="387">(1+SQRT(SUMSQ((D388-$E$2),D389)/(SUMSQ((D388+$E$2),D389))))/(1-SQRT(SUMSQ((D388-$E$2),D389)/(SUMSQ((D388+$E$2),D389))))</f>
        <v>1.7392593435418655</v>
      </c>
      <c r="E393" s="4">
        <f t="shared" si="387"/>
        <v>2.2226163552838312</v>
      </c>
      <c r="F393" s="4">
        <f t="shared" si="387"/>
        <v>2.8437251504849685</v>
      </c>
      <c r="G393" s="4">
        <f t="shared" si="387"/>
        <v>3.59122786294376</v>
      </c>
      <c r="H393" s="13">
        <f t="shared" si="387"/>
        <v>4.4440792393112227</v>
      </c>
      <c r="I393" s="4">
        <f t="shared" si="387"/>
        <v>1.5311572358617633</v>
      </c>
      <c r="J393" s="4">
        <f t="shared" si="387"/>
        <v>1.4883214205779842</v>
      </c>
      <c r="K393" s="4">
        <f t="shared" si="387"/>
        <v>1.5530763440640076</v>
      </c>
      <c r="L393" s="4">
        <f t="shared" si="387"/>
        <v>1.7009290655523821</v>
      </c>
      <c r="M393" s="4">
        <f t="shared" si="387"/>
        <v>1.9028661074448447</v>
      </c>
      <c r="N393" s="4">
        <f t="shared" si="387"/>
        <v>2.021626678720128</v>
      </c>
      <c r="O393" s="13">
        <f t="shared" si="387"/>
        <v>2.2820058006381947</v>
      </c>
      <c r="P393" s="4">
        <f t="shared" si="387"/>
        <v>2.3857244396714621</v>
      </c>
      <c r="Q393" s="4">
        <f t="shared" si="387"/>
        <v>2.1459564751682394</v>
      </c>
      <c r="R393" s="4">
        <f t="shared" si="387"/>
        <v>2.0724617528096676</v>
      </c>
      <c r="S393" s="4">
        <f t="shared" si="387"/>
        <v>2.1619431295216227</v>
      </c>
      <c r="T393" s="4">
        <f t="shared" si="387"/>
        <v>2.3878768965891446</v>
      </c>
      <c r="U393" s="4">
        <f t="shared" si="387"/>
        <v>2.7180553007793598</v>
      </c>
      <c r="V393" s="4">
        <f t="shared" si="387"/>
        <v>2.9142365121291935</v>
      </c>
      <c r="W393" s="13">
        <f t="shared" si="387"/>
        <v>3.354561182241671</v>
      </c>
      <c r="X393" s="4">
        <f t="shared" si="387"/>
        <v>11.527042855531262</v>
      </c>
      <c r="Y393" s="4">
        <f t="shared" si="387"/>
        <v>10.650798350524173</v>
      </c>
      <c r="Z393" s="4">
        <f t="shared" si="387"/>
        <v>10.162779412187257</v>
      </c>
      <c r="AA393" s="4">
        <f t="shared" si="387"/>
        <v>10.140339459551331</v>
      </c>
      <c r="AB393" s="4">
        <f t="shared" si="387"/>
        <v>10.611672811577304</v>
      </c>
      <c r="AC393" s="4">
        <f t="shared" si="387"/>
        <v>11.535103351993463</v>
      </c>
      <c r="AD393" s="4">
        <f t="shared" si="387"/>
        <v>12.79581728156918</v>
      </c>
      <c r="AE393" s="4">
        <f t="shared" si="387"/>
        <v>20.396339595940891</v>
      </c>
      <c r="AF393" s="4">
        <f t="shared" si="387"/>
        <v>25.523983375586848</v>
      </c>
      <c r="AG393" s="4">
        <f t="shared" si="387"/>
        <v>26.773691004133397</v>
      </c>
      <c r="AH393" s="13">
        <f t="shared" si="387"/>
        <v>27.265211843023224</v>
      </c>
    </row>
    <row r="394" spans="1:34" x14ac:dyDescent="0.55000000000000004">
      <c r="A394" s="9">
        <f t="shared" si="385"/>
        <v>26.536300000000001</v>
      </c>
      <c r="B394" t="s">
        <v>8</v>
      </c>
      <c r="C394" s="22">
        <f>(1+SQRT(SUMSQ((C388-$F$2),C389)/(SUMSQ((C388+$F$2),C389))))/(1-SQRT(SUMSQ((C388-$F$2),C389)/(SUMSQ((C388+$F$2),C389))))</f>
        <v>1.9112588344440411</v>
      </c>
      <c r="D394" s="4">
        <f t="shared" ref="D394:AH394" si="388">(1+SQRT(SUMSQ((D388-$F$2),D389)/(SUMSQ((D388+$F$2),D389))))/(1-SQRT(SUMSQ((D388-$F$2),D389)/(SUMSQ((D388+$F$2),D389))))</f>
        <v>1.9804813852761201</v>
      </c>
      <c r="E394" s="4">
        <f t="shared" si="388"/>
        <v>2.2404038464419487</v>
      </c>
      <c r="F394" s="4">
        <f t="shared" si="388"/>
        <v>2.6360363258926425</v>
      </c>
      <c r="G394" s="4">
        <f t="shared" si="388"/>
        <v>3.1432278265465383</v>
      </c>
      <c r="H394" s="13">
        <f t="shared" si="388"/>
        <v>3.7369781718532313</v>
      </c>
      <c r="I394" s="4">
        <f t="shared" si="388"/>
        <v>2.0324120770004668</v>
      </c>
      <c r="J394" s="4">
        <f t="shared" si="388"/>
        <v>1.9711225655412026</v>
      </c>
      <c r="K394" s="4">
        <f t="shared" si="388"/>
        <v>1.9704549862931993</v>
      </c>
      <c r="L394" s="4">
        <f t="shared" si="388"/>
        <v>2.0242635688390349</v>
      </c>
      <c r="M394" s="4">
        <f t="shared" si="388"/>
        <v>2.1234323060127944</v>
      </c>
      <c r="N394" s="4">
        <f t="shared" si="388"/>
        <v>2.1890717272100351</v>
      </c>
      <c r="O394" s="13">
        <f t="shared" si="388"/>
        <v>2.34380222794411</v>
      </c>
      <c r="P394" s="4">
        <f t="shared" si="388"/>
        <v>1.8324543771674706</v>
      </c>
      <c r="Q394" s="4">
        <f t="shared" si="388"/>
        <v>1.6214882295520854</v>
      </c>
      <c r="R394" s="4">
        <f t="shared" si="388"/>
        <v>1.554661878319284</v>
      </c>
      <c r="S394" s="4">
        <f t="shared" si="388"/>
        <v>1.6406498183777387</v>
      </c>
      <c r="T394" s="4">
        <f t="shared" si="388"/>
        <v>1.8419172525250149</v>
      </c>
      <c r="U394" s="4">
        <f t="shared" si="388"/>
        <v>2.1184967766138514</v>
      </c>
      <c r="V394" s="4">
        <f t="shared" si="388"/>
        <v>2.2774651190592592</v>
      </c>
      <c r="W394" s="13">
        <f t="shared" si="388"/>
        <v>2.6263559097865588</v>
      </c>
      <c r="X394" s="4">
        <f t="shared" si="388"/>
        <v>8.6767484432465558</v>
      </c>
      <c r="Y394" s="4">
        <f t="shared" si="388"/>
        <v>8.0129658386449076</v>
      </c>
      <c r="Z394" s="4">
        <f t="shared" si="388"/>
        <v>7.6399922254089647</v>
      </c>
      <c r="AA394" s="4">
        <f t="shared" si="388"/>
        <v>7.6172322212158061</v>
      </c>
      <c r="AB394" s="4">
        <f t="shared" si="388"/>
        <v>7.9668036783913898</v>
      </c>
      <c r="AC394" s="4">
        <f t="shared" si="388"/>
        <v>8.6574514691220994</v>
      </c>
      <c r="AD394" s="4">
        <f t="shared" si="388"/>
        <v>9.6026689063871018</v>
      </c>
      <c r="AE394" s="4">
        <f t="shared" si="388"/>
        <v>15.320160888715415</v>
      </c>
      <c r="AF394" s="4">
        <f t="shared" si="388"/>
        <v>19.210024739632228</v>
      </c>
      <c r="AG394" s="4">
        <f t="shared" si="388"/>
        <v>20.17040971968844</v>
      </c>
      <c r="AH394" s="13">
        <f t="shared" si="388"/>
        <v>20.551583312560059</v>
      </c>
    </row>
    <row r="395" spans="1:34" x14ac:dyDescent="0.55000000000000004">
      <c r="A395" s="9">
        <f t="shared" si="385"/>
        <v>26.536300000000001</v>
      </c>
      <c r="B395" t="s">
        <v>9</v>
      </c>
      <c r="C395" s="23">
        <f>(1+SQRT(SUMSQ((C388-$G$2),C389)/(SUMSQ((C388+$G$2),C389))))/(1-SQRT(SUMSQ((C388-$G$2),C389)/(SUMSQ((C388+$G$2),C389))))</f>
        <v>2.8369032789015609</v>
      </c>
      <c r="D395" s="24">
        <f t="shared" ref="D395:AH395" si="389">(1+SQRT(SUMSQ((D388-$G$2),D389)/(SUMSQ((D388+$G$2),D389))))/(1-SQRT(SUMSQ((D388-$G$2),D389)/(SUMSQ((D388+$G$2),D389))))</f>
        <v>2.7169712622242121</v>
      </c>
      <c r="E395" s="24">
        <f t="shared" si="389"/>
        <v>2.7237389750714764</v>
      </c>
      <c r="F395" s="24">
        <f t="shared" si="389"/>
        <v>2.8364986976222446</v>
      </c>
      <c r="G395" s="24">
        <f t="shared" si="389"/>
        <v>3.0440401687406218</v>
      </c>
      <c r="H395" s="25">
        <f t="shared" si="389"/>
        <v>3.3267421654304665</v>
      </c>
      <c r="I395" s="24">
        <f t="shared" si="389"/>
        <v>3.0423509368838637</v>
      </c>
      <c r="J395" s="24">
        <f t="shared" si="389"/>
        <v>2.9478989871273416</v>
      </c>
      <c r="K395" s="24">
        <f t="shared" si="389"/>
        <v>2.8869799650002621</v>
      </c>
      <c r="L395" s="24">
        <f t="shared" si="389"/>
        <v>2.8555857717001034</v>
      </c>
      <c r="M395" s="24">
        <f t="shared" si="389"/>
        <v>2.8513995838129294</v>
      </c>
      <c r="N395" s="24">
        <f t="shared" si="389"/>
        <v>2.8592876915932011</v>
      </c>
      <c r="O395" s="25">
        <f t="shared" si="389"/>
        <v>2.8922646206382998</v>
      </c>
      <c r="P395" s="24">
        <f t="shared" si="389"/>
        <v>1.3877025982021796</v>
      </c>
      <c r="Q395" s="24">
        <f t="shared" si="389"/>
        <v>1.1674959352374392</v>
      </c>
      <c r="R395" s="24">
        <f t="shared" si="389"/>
        <v>1.0426227507819812</v>
      </c>
      <c r="S395" s="24">
        <f t="shared" si="389"/>
        <v>1.2113198513254699</v>
      </c>
      <c r="T395" s="24">
        <f t="shared" si="389"/>
        <v>1.4173792269933203</v>
      </c>
      <c r="U395" s="24">
        <f t="shared" si="389"/>
        <v>1.6449001836996746</v>
      </c>
      <c r="V395" s="24">
        <f t="shared" si="389"/>
        <v>1.7656510105707635</v>
      </c>
      <c r="W395" s="25">
        <f t="shared" si="389"/>
        <v>2.0192495809518718</v>
      </c>
      <c r="X395" s="24">
        <f t="shared" si="389"/>
        <v>5.8457981128193559</v>
      </c>
      <c r="Y395" s="24">
        <f t="shared" si="389"/>
        <v>5.3906158819575642</v>
      </c>
      <c r="Z395" s="24">
        <f t="shared" si="389"/>
        <v>5.1284532173293513</v>
      </c>
      <c r="AA395" s="24">
        <f t="shared" si="389"/>
        <v>5.1016549104553413</v>
      </c>
      <c r="AB395" s="24">
        <f t="shared" si="389"/>
        <v>5.3269547665817001</v>
      </c>
      <c r="AC395" s="24">
        <f t="shared" si="389"/>
        <v>5.7835689161320607</v>
      </c>
      <c r="AD395" s="24">
        <f t="shared" si="389"/>
        <v>6.4130451218674311</v>
      </c>
      <c r="AE395" s="24">
        <f t="shared" si="389"/>
        <v>10.257386187066841</v>
      </c>
      <c r="AF395" s="24">
        <f t="shared" si="389"/>
        <v>12.934952081056256</v>
      </c>
      <c r="AG395" s="24">
        <f t="shared" si="389"/>
        <v>13.619340760723819</v>
      </c>
      <c r="AH395" s="25">
        <f t="shared" si="389"/>
        <v>13.897395268398675</v>
      </c>
    </row>
    <row r="396" spans="1:34" x14ac:dyDescent="0.55000000000000004">
      <c r="A396" s="8">
        <v>49</v>
      </c>
      <c r="B396" s="5" t="s">
        <v>2</v>
      </c>
      <c r="C396">
        <v>103.208</v>
      </c>
      <c r="D396">
        <v>112.94119999999999</v>
      </c>
      <c r="E396">
        <v>123.78700000000001</v>
      </c>
      <c r="F396">
        <v>136.1146</v>
      </c>
      <c r="G396">
        <v>150.20750000000001</v>
      </c>
      <c r="H396" s="1">
        <v>166.494</v>
      </c>
      <c r="I396">
        <v>99.731930000000006</v>
      </c>
      <c r="J396">
        <v>102.8792</v>
      </c>
      <c r="K396">
        <v>106.2548</v>
      </c>
      <c r="L396">
        <v>109.94240000000001</v>
      </c>
      <c r="M396">
        <v>113.90130000000001</v>
      </c>
      <c r="N396">
        <v>116.0106</v>
      </c>
      <c r="O396" s="1">
        <v>120.41030000000001</v>
      </c>
      <c r="P396">
        <v>368.40629999999999</v>
      </c>
      <c r="Q396">
        <v>361.0874</v>
      </c>
      <c r="R396">
        <v>357.44569999999999</v>
      </c>
      <c r="S396">
        <v>357.16849999999999</v>
      </c>
      <c r="T396">
        <v>359.97910000000002</v>
      </c>
      <c r="U396">
        <v>365.57850000000002</v>
      </c>
      <c r="V396">
        <v>369.42290000000003</v>
      </c>
      <c r="W396" s="1">
        <v>378.71679999999998</v>
      </c>
      <c r="X396">
        <v>756.84789999999998</v>
      </c>
      <c r="Y396">
        <v>790.53660000000002</v>
      </c>
      <c r="Z396">
        <v>843.91369999999995</v>
      </c>
      <c r="AA396">
        <v>920.99680000000001</v>
      </c>
      <c r="AB396">
        <v>1024.8320000000001</v>
      </c>
      <c r="AC396">
        <v>1158.3699999999999</v>
      </c>
      <c r="AD396">
        <v>1318.4639999999999</v>
      </c>
      <c r="AE396">
        <v>1917.848</v>
      </c>
      <c r="AF396">
        <v>1210.662</v>
      </c>
      <c r="AG396">
        <v>942.26239999999996</v>
      </c>
      <c r="AH396" s="1">
        <v>834.6943</v>
      </c>
    </row>
    <row r="397" spans="1:34" x14ac:dyDescent="0.55000000000000004">
      <c r="A397" s="9">
        <f>A396</f>
        <v>49</v>
      </c>
      <c r="B397" t="s">
        <v>3</v>
      </c>
      <c r="C397">
        <v>21.629930000000002</v>
      </c>
      <c r="D397">
        <v>64.566969999999998</v>
      </c>
      <c r="E397">
        <v>108.47329999999999</v>
      </c>
      <c r="F397">
        <v>154.19560000000001</v>
      </c>
      <c r="G397">
        <v>202.7372</v>
      </c>
      <c r="H397" s="1">
        <v>254.08250000000001</v>
      </c>
      <c r="I397">
        <v>-9.9290839999999996</v>
      </c>
      <c r="J397">
        <v>12.17615</v>
      </c>
      <c r="K397">
        <v>34.007800000000003</v>
      </c>
      <c r="L397">
        <v>55.967449999999999</v>
      </c>
      <c r="M397">
        <v>77.706410000000005</v>
      </c>
      <c r="N397">
        <v>88.757930000000002</v>
      </c>
      <c r="O397" s="1">
        <v>110.6292</v>
      </c>
      <c r="P397">
        <v>-112.56529999999999</v>
      </c>
      <c r="Q397">
        <v>-51.115110000000001</v>
      </c>
      <c r="R397">
        <v>8.2175729999999998</v>
      </c>
      <c r="S397">
        <v>65.331879999999998</v>
      </c>
      <c r="T397">
        <v>120.4618</v>
      </c>
      <c r="U397">
        <v>173.87710000000001</v>
      </c>
      <c r="V397">
        <v>200.01519999999999</v>
      </c>
      <c r="W397" s="1">
        <v>251.24</v>
      </c>
      <c r="X397">
        <v>-599.54089999999997</v>
      </c>
      <c r="Y397">
        <v>-506.16059999999999</v>
      </c>
      <c r="Z397">
        <v>-415.73509999999999</v>
      </c>
      <c r="AA397">
        <v>-330.64260000000002</v>
      </c>
      <c r="AB397">
        <v>-257.72739999999999</v>
      </c>
      <c r="AC397">
        <v>-206.2139</v>
      </c>
      <c r="AD397">
        <v>-189.9939</v>
      </c>
      <c r="AE397">
        <v>-963.63149999999996</v>
      </c>
      <c r="AF397">
        <v>-1587.865</v>
      </c>
      <c r="AG397">
        <v>-1565.0119999999999</v>
      </c>
      <c r="AH397" s="1">
        <v>-1531.422</v>
      </c>
    </row>
    <row r="398" spans="1:34" x14ac:dyDescent="0.55000000000000004">
      <c r="A398" s="34">
        <f>A397/180</f>
        <v>0.2722222222222222</v>
      </c>
      <c r="B398" t="s">
        <v>4</v>
      </c>
      <c r="C398" s="19">
        <f t="shared" ref="C398" si="390">SQRT(SUMSQ(C396,C397))</f>
        <v>105.45020216104329</v>
      </c>
      <c r="D398" s="20">
        <f t="shared" ref="D398:AH398" si="391">SQRT(SUMSQ(D396,D397))</f>
        <v>130.09461277247763</v>
      </c>
      <c r="E398" s="20">
        <f t="shared" si="391"/>
        <v>164.58942305594852</v>
      </c>
      <c r="F398" s="20">
        <f t="shared" si="391"/>
        <v>205.67806735896758</v>
      </c>
      <c r="G398" s="20">
        <f t="shared" si="391"/>
        <v>252.31857902280998</v>
      </c>
      <c r="H398" s="21">
        <f t="shared" si="391"/>
        <v>303.77321942898453</v>
      </c>
      <c r="I398" s="20">
        <f t="shared" si="391"/>
        <v>100.22496979597429</v>
      </c>
      <c r="J398" s="20">
        <f t="shared" si="391"/>
        <v>103.59724137959707</v>
      </c>
      <c r="K398" s="20">
        <f t="shared" si="391"/>
        <v>111.56438940755245</v>
      </c>
      <c r="L398" s="20">
        <f t="shared" si="391"/>
        <v>123.36809464874823</v>
      </c>
      <c r="M398" s="20">
        <f t="shared" si="391"/>
        <v>137.88325604212463</v>
      </c>
      <c r="N398" s="20">
        <f t="shared" si="391"/>
        <v>146.06994711522592</v>
      </c>
      <c r="O398" s="21">
        <f t="shared" si="391"/>
        <v>163.51593267547358</v>
      </c>
      <c r="P398" s="20">
        <f t="shared" si="391"/>
        <v>385.21961092833789</v>
      </c>
      <c r="Q398" s="20">
        <f t="shared" si="391"/>
        <v>364.68735227461906</v>
      </c>
      <c r="R398" s="20">
        <f t="shared" si="391"/>
        <v>357.54014733243639</v>
      </c>
      <c r="S398" s="20">
        <f t="shared" si="391"/>
        <v>363.09446695947383</v>
      </c>
      <c r="T398" s="20">
        <f t="shared" si="391"/>
        <v>379.59978621707626</v>
      </c>
      <c r="U398" s="20">
        <f t="shared" si="391"/>
        <v>404.82204184883511</v>
      </c>
      <c r="V398" s="20">
        <f t="shared" si="391"/>
        <v>420.09446470460665</v>
      </c>
      <c r="W398" s="21">
        <f t="shared" si="391"/>
        <v>454.47546930746438</v>
      </c>
      <c r="X398" s="20">
        <f t="shared" si="391"/>
        <v>965.54028114171388</v>
      </c>
      <c r="Y398" s="20">
        <f t="shared" si="391"/>
        <v>938.69412959276565</v>
      </c>
      <c r="Z398" s="20">
        <f t="shared" si="391"/>
        <v>940.7582082659178</v>
      </c>
      <c r="AA398" s="20">
        <f t="shared" si="391"/>
        <v>978.54976089364004</v>
      </c>
      <c r="AB398" s="20">
        <f t="shared" si="391"/>
        <v>1056.7421828122317</v>
      </c>
      <c r="AC398" s="20">
        <f t="shared" si="391"/>
        <v>1176.5820113588384</v>
      </c>
      <c r="AD398" s="20">
        <f t="shared" si="391"/>
        <v>1332.0829558752</v>
      </c>
      <c r="AE398" s="20">
        <f t="shared" si="391"/>
        <v>2146.3286372073244</v>
      </c>
      <c r="AF398" s="20">
        <f t="shared" si="391"/>
        <v>1996.7517964106105</v>
      </c>
      <c r="AG398" s="20">
        <f t="shared" si="391"/>
        <v>1826.7788565115811</v>
      </c>
      <c r="AH398" s="21">
        <f t="shared" si="391"/>
        <v>1744.1238248864356</v>
      </c>
    </row>
    <row r="399" spans="1:34" x14ac:dyDescent="0.55000000000000004">
      <c r="A399" s="9">
        <v>27.094999999999999</v>
      </c>
      <c r="B399" t="s">
        <v>5</v>
      </c>
      <c r="C399" s="22">
        <f>(1+SQRT(SUMSQ((C396-$C$2),C397)/(SUMSQ((C396+$C$2),C397))))/(1-SQRT(SUMSQ((C396-$C$2),C397)/(SUMSQ((C396+$C$2),C397))))</f>
        <v>2.1807158872236454</v>
      </c>
      <c r="D399" s="4">
        <f t="shared" ref="D399:AH399" si="392">(1+SQRT(SUMSQ((D396-$C$2),D397)/(SUMSQ((D396+$C$2),D397))))/(1-SQRT(SUMSQ((D396-$C$2),D397)/(SUMSQ((D396+$C$2),D397))))</f>
        <v>3.1191761937354041</v>
      </c>
      <c r="E399" s="4">
        <f t="shared" si="392"/>
        <v>4.5615154276995984</v>
      </c>
      <c r="F399" s="4">
        <f t="shared" si="392"/>
        <v>6.4276192941706807</v>
      </c>
      <c r="G399" s="4">
        <f t="shared" si="392"/>
        <v>8.6947566854920471</v>
      </c>
      <c r="H399" s="13">
        <f t="shared" si="392"/>
        <v>11.29665351178714</v>
      </c>
      <c r="I399" s="4">
        <f t="shared" si="392"/>
        <v>2.020931591596979</v>
      </c>
      <c r="J399" s="4">
        <f t="shared" si="392"/>
        <v>2.0951111239305704</v>
      </c>
      <c r="K399" s="4">
        <f t="shared" si="392"/>
        <v>2.3959887664842827</v>
      </c>
      <c r="L399" s="4">
        <f t="shared" si="392"/>
        <v>2.8757087909766352</v>
      </c>
      <c r="M399" s="4">
        <f t="shared" si="392"/>
        <v>3.4908018332787645</v>
      </c>
      <c r="N399" s="4">
        <f t="shared" si="392"/>
        <v>3.8495854771126212</v>
      </c>
      <c r="O399" s="13">
        <f t="shared" si="392"/>
        <v>4.640826670535608</v>
      </c>
      <c r="P399" s="4">
        <f t="shared" si="392"/>
        <v>8.0677747449637884</v>
      </c>
      <c r="Q399" s="4">
        <f t="shared" si="392"/>
        <v>7.3692352430447201</v>
      </c>
      <c r="R399" s="4">
        <f t="shared" si="392"/>
        <v>7.1527677574945976</v>
      </c>
      <c r="S399" s="4">
        <f t="shared" si="392"/>
        <v>7.3869919424938741</v>
      </c>
      <c r="T399" s="4">
        <f t="shared" si="392"/>
        <v>8.0200067648875173</v>
      </c>
      <c r="U399" s="4">
        <f t="shared" si="392"/>
        <v>8.9911133452515504</v>
      </c>
      <c r="V399" s="4">
        <f t="shared" si="392"/>
        <v>9.5853473309019677</v>
      </c>
      <c r="W399" s="13">
        <f t="shared" si="392"/>
        <v>10.948466480898277</v>
      </c>
      <c r="X399" s="4">
        <f t="shared" si="392"/>
        <v>24.66105896591743</v>
      </c>
      <c r="Y399" s="4">
        <f t="shared" si="392"/>
        <v>22.310795553503279</v>
      </c>
      <c r="Z399" s="4">
        <f t="shared" si="392"/>
        <v>20.98592166810932</v>
      </c>
      <c r="AA399" s="4">
        <f t="shared" si="392"/>
        <v>20.800196501113408</v>
      </c>
      <c r="AB399" s="4">
        <f t="shared" si="392"/>
        <v>21.7958271954037</v>
      </c>
      <c r="AC399" s="4">
        <f t="shared" si="392"/>
        <v>23.902935311604171</v>
      </c>
      <c r="AD399" s="4">
        <f t="shared" si="392"/>
        <v>26.917624286005243</v>
      </c>
      <c r="AE399" s="4">
        <f t="shared" si="392"/>
        <v>48.045838528817129</v>
      </c>
      <c r="AF399" s="4">
        <f t="shared" si="392"/>
        <v>65.891207520475248</v>
      </c>
      <c r="AG399" s="4">
        <f t="shared" si="392"/>
        <v>70.871048619929766</v>
      </c>
      <c r="AH399" s="13">
        <f t="shared" si="392"/>
        <v>72.934383133153872</v>
      </c>
    </row>
    <row r="400" spans="1:34" x14ac:dyDescent="0.55000000000000004">
      <c r="A400" s="9">
        <f t="shared" ref="A400:A403" si="393">A399</f>
        <v>27.094999999999999</v>
      </c>
      <c r="B400" t="s">
        <v>6</v>
      </c>
      <c r="C400" s="22">
        <f>(1+SQRT(SUMSQ((C396-$D$2),C397)/(SUMSQ((C396+$D$2),C397))))/(1-SQRT(SUMSQ((C396-$D$2),C397)/(SUMSQ((C396+$D$2),C397))))</f>
        <v>1.2396471283306878</v>
      </c>
      <c r="D400" s="4">
        <f t="shared" ref="D400:AH400" si="394">(1+SQRT(SUMSQ((D396-$D$2),D397)/(SUMSQ((D396+$D$2),D397))))/(1-SQRT(SUMSQ((D396-$D$2),D397)/(SUMSQ((D396+$D$2),D397))))</f>
        <v>1.8406682382011299</v>
      </c>
      <c r="E400" s="4">
        <f t="shared" si="394"/>
        <v>2.6136419914175701</v>
      </c>
      <c r="F400" s="4">
        <f t="shared" si="394"/>
        <v>3.5618524437623442</v>
      </c>
      <c r="G400" s="4">
        <f t="shared" si="394"/>
        <v>4.6910203134012347</v>
      </c>
      <c r="H400" s="13">
        <f t="shared" si="394"/>
        <v>5.9757102091917744</v>
      </c>
      <c r="I400" s="4">
        <f t="shared" si="394"/>
        <v>1.1045295213464505</v>
      </c>
      <c r="J400" s="4">
        <f t="shared" si="394"/>
        <v>1.1311988520259824</v>
      </c>
      <c r="K400" s="4">
        <f t="shared" si="394"/>
        <v>1.3963995438531851</v>
      </c>
      <c r="L400" s="4">
        <f t="shared" si="394"/>
        <v>1.7086387454345378</v>
      </c>
      <c r="M400" s="4">
        <f t="shared" si="394"/>
        <v>2.0621742359759003</v>
      </c>
      <c r="N400" s="4">
        <f t="shared" si="394"/>
        <v>2.2583728139175498</v>
      </c>
      <c r="O400" s="13">
        <f t="shared" si="394"/>
        <v>2.6775468756517711</v>
      </c>
      <c r="P400" s="4">
        <f t="shared" si="394"/>
        <v>4.0526923651304143</v>
      </c>
      <c r="Q400" s="4">
        <f t="shared" si="394"/>
        <v>3.6891047368434133</v>
      </c>
      <c r="R400" s="4">
        <f t="shared" si="394"/>
        <v>3.576506514024933</v>
      </c>
      <c r="S400" s="4">
        <f t="shared" si="394"/>
        <v>3.700967853487354</v>
      </c>
      <c r="T400" s="4">
        <f t="shared" si="394"/>
        <v>4.0327213916481268</v>
      </c>
      <c r="U400" s="4">
        <f t="shared" si="394"/>
        <v>4.5358558761203502</v>
      </c>
      <c r="V400" s="4">
        <f t="shared" si="394"/>
        <v>4.8412998786717081</v>
      </c>
      <c r="W400" s="13">
        <f t="shared" si="394"/>
        <v>5.5373470007968022</v>
      </c>
      <c r="X400" s="4">
        <f t="shared" si="394"/>
        <v>12.369052634951766</v>
      </c>
      <c r="Y400" s="4">
        <f t="shared" si="394"/>
        <v>11.183261366684645</v>
      </c>
      <c r="Z400" s="4">
        <f t="shared" si="394"/>
        <v>10.510515161834178</v>
      </c>
      <c r="AA400" s="4">
        <f t="shared" si="394"/>
        <v>10.409503935544661</v>
      </c>
      <c r="AB400" s="4">
        <f t="shared" si="394"/>
        <v>10.902312838403605</v>
      </c>
      <c r="AC400" s="4">
        <f t="shared" si="394"/>
        <v>11.953474052987252</v>
      </c>
      <c r="AD400" s="4">
        <f t="shared" si="394"/>
        <v>13.459977378171349</v>
      </c>
      <c r="AE400" s="4">
        <f t="shared" si="394"/>
        <v>24.030819094734991</v>
      </c>
      <c r="AF400" s="4">
        <f t="shared" si="394"/>
        <v>32.984824632234911</v>
      </c>
      <c r="AG400" s="4">
        <f t="shared" si="394"/>
        <v>35.494001264695001</v>
      </c>
      <c r="AH400" s="13">
        <f t="shared" si="394"/>
        <v>36.536530431438493</v>
      </c>
    </row>
    <row r="401" spans="1:34" x14ac:dyDescent="0.55000000000000004">
      <c r="A401" s="9">
        <f t="shared" si="393"/>
        <v>27.094999999999999</v>
      </c>
      <c r="B401" t="s">
        <v>7</v>
      </c>
      <c r="C401" s="22">
        <f>(1+SQRT(SUMSQ((C396-$E$2),C397)/(SUMSQ((C396+$E$2),C397))))/(1-SQRT(SUMSQ((C396-$E$2),C397)/(SUMSQ((C396+$E$2),C397))))</f>
        <v>1.5089274147956662</v>
      </c>
      <c r="D401" s="4">
        <f t="shared" ref="D401:AH401" si="395">(1+SQRT(SUMSQ((D396-$E$2),D397)/(SUMSQ((D396+$E$2),D397))))/(1-SQRT(SUMSQ((D396-$E$2),D397)/(SUMSQ((D396+$E$2),D397))))</f>
        <v>1.758470521032736</v>
      </c>
      <c r="E401" s="4">
        <f t="shared" si="395"/>
        <v>2.220312187669979</v>
      </c>
      <c r="F401" s="4">
        <f t="shared" si="395"/>
        <v>2.8192634525249365</v>
      </c>
      <c r="G401" s="4">
        <f t="shared" si="395"/>
        <v>3.5419175243239365</v>
      </c>
      <c r="H401" s="13">
        <f t="shared" si="395"/>
        <v>4.3668922923830049</v>
      </c>
      <c r="I401" s="4">
        <f t="shared" si="395"/>
        <v>1.515771428928018</v>
      </c>
      <c r="J401" s="4">
        <f t="shared" si="395"/>
        <v>1.4759676925770513</v>
      </c>
      <c r="K401" s="4">
        <f t="shared" si="395"/>
        <v>1.5456544762286164</v>
      </c>
      <c r="L401" s="4">
        <f t="shared" si="395"/>
        <v>1.6984763085807628</v>
      </c>
      <c r="M401" s="4">
        <f t="shared" si="395"/>
        <v>1.9046678789682479</v>
      </c>
      <c r="N401" s="4">
        <f t="shared" si="395"/>
        <v>2.0253672031871952</v>
      </c>
      <c r="O401" s="13">
        <f t="shared" si="395"/>
        <v>2.2892737303589619</v>
      </c>
      <c r="P401" s="4">
        <f t="shared" si="395"/>
        <v>2.7256028282271476</v>
      </c>
      <c r="Q401" s="4">
        <f t="shared" si="395"/>
        <v>2.4652637487139391</v>
      </c>
      <c r="R401" s="4">
        <f t="shared" si="395"/>
        <v>2.3844997875987297</v>
      </c>
      <c r="S401" s="4">
        <f t="shared" si="395"/>
        <v>2.4770565982290083</v>
      </c>
      <c r="T401" s="4">
        <f t="shared" si="395"/>
        <v>2.7172743471938534</v>
      </c>
      <c r="U401" s="4">
        <f t="shared" si="395"/>
        <v>3.0734644459486158</v>
      </c>
      <c r="V401" s="4">
        <f t="shared" si="395"/>
        <v>3.2865433272512927</v>
      </c>
      <c r="W401" s="13">
        <f t="shared" si="395"/>
        <v>3.7665022401206594</v>
      </c>
      <c r="X401" s="4">
        <f t="shared" si="395"/>
        <v>8.289402882487769</v>
      </c>
      <c r="Y401" s="4">
        <f t="shared" si="395"/>
        <v>7.4869687069071356</v>
      </c>
      <c r="Z401" s="4">
        <f t="shared" si="395"/>
        <v>7.0268741364721068</v>
      </c>
      <c r="AA401" s="4">
        <f t="shared" si="395"/>
        <v>6.9503166672141798</v>
      </c>
      <c r="AB401" s="4">
        <f t="shared" si="395"/>
        <v>7.2731803698283422</v>
      </c>
      <c r="AC401" s="4">
        <f t="shared" si="395"/>
        <v>7.9712437249243093</v>
      </c>
      <c r="AD401" s="4">
        <f t="shared" si="395"/>
        <v>8.9746274276729832</v>
      </c>
      <c r="AE401" s="4">
        <f t="shared" si="395"/>
        <v>16.029354150745753</v>
      </c>
      <c r="AF401" s="4">
        <f t="shared" si="395"/>
        <v>22.033541917699928</v>
      </c>
      <c r="AG401" s="4">
        <f t="shared" si="395"/>
        <v>23.727744896191819</v>
      </c>
      <c r="AH401" s="13">
        <f t="shared" si="395"/>
        <v>24.434845321101381</v>
      </c>
    </row>
    <row r="402" spans="1:34" x14ac:dyDescent="0.55000000000000004">
      <c r="A402" s="9">
        <f t="shared" si="393"/>
        <v>27.094999999999999</v>
      </c>
      <c r="B402" t="s">
        <v>8</v>
      </c>
      <c r="C402" s="22">
        <f>(1+SQRT(SUMSQ((C396-$F$2),C397)/(SUMSQ((C396+$F$2),C397))))/(1-SQRT(SUMSQ((C396-$F$2),C397)/(SUMSQ((C396+$F$2),C397))))</f>
        <v>1.9685523520004358</v>
      </c>
      <c r="D402" s="4">
        <f t="shared" ref="D402:AH402" si="396">(1+SQRT(SUMSQ((D396-$F$2),D397)/(SUMSQ((D396+$F$2),D397))))/(1-SQRT(SUMSQ((D396-$F$2),D397)/(SUMSQ((D396+$F$2),D397))))</f>
        <v>2.0266820011009674</v>
      </c>
      <c r="E402" s="4">
        <f t="shared" si="396"/>
        <v>2.2691998741400718</v>
      </c>
      <c r="F402" s="4">
        <f t="shared" si="396"/>
        <v>2.6452839307073521</v>
      </c>
      <c r="G402" s="4">
        <f t="shared" si="396"/>
        <v>3.1313658970781617</v>
      </c>
      <c r="H402" s="13">
        <f t="shared" si="396"/>
        <v>3.7023627429347492</v>
      </c>
      <c r="I402" s="4">
        <f t="shared" si="396"/>
        <v>2.0119470804416868</v>
      </c>
      <c r="J402" s="4">
        <f t="shared" si="396"/>
        <v>1.9538080159923759</v>
      </c>
      <c r="K402" s="4">
        <f t="shared" si="396"/>
        <v>1.956970506848096</v>
      </c>
      <c r="L402" s="4">
        <f t="shared" si="396"/>
        <v>2.0150303237519487</v>
      </c>
      <c r="M402" s="4">
        <f t="shared" si="396"/>
        <v>2.1184320822533387</v>
      </c>
      <c r="N402" s="4">
        <f t="shared" si="396"/>
        <v>2.1861435414388422</v>
      </c>
      <c r="O402" s="13">
        <f t="shared" si="396"/>
        <v>2.3447713138839177</v>
      </c>
      <c r="P402" s="4">
        <f t="shared" si="396"/>
        <v>2.0749380069529466</v>
      </c>
      <c r="Q402" s="4">
        <f t="shared" si="396"/>
        <v>1.8569937139002386</v>
      </c>
      <c r="R402" s="4">
        <f t="shared" si="396"/>
        <v>1.7886031171510299</v>
      </c>
      <c r="S402" s="4">
        <f t="shared" si="396"/>
        <v>1.8711120238416223</v>
      </c>
      <c r="T402" s="4">
        <f t="shared" si="396"/>
        <v>2.0751427477739828</v>
      </c>
      <c r="U402" s="4">
        <f t="shared" si="396"/>
        <v>2.3657748108433467</v>
      </c>
      <c r="V402" s="4">
        <f t="shared" si="396"/>
        <v>2.5355795501323328</v>
      </c>
      <c r="W402" s="13">
        <f t="shared" si="396"/>
        <v>2.9115886630878474</v>
      </c>
      <c r="X402" s="4">
        <f t="shared" si="396"/>
        <v>6.2634846652373515</v>
      </c>
      <c r="Y402" s="4">
        <f t="shared" si="396"/>
        <v>5.6490644328260968</v>
      </c>
      <c r="Z402" s="4">
        <f t="shared" si="396"/>
        <v>5.291593282699389</v>
      </c>
      <c r="AA402" s="4">
        <f t="shared" si="396"/>
        <v>5.2242364807448025</v>
      </c>
      <c r="AB402" s="4">
        <f t="shared" si="396"/>
        <v>5.4602416220796934</v>
      </c>
      <c r="AC402" s="4">
        <f t="shared" si="396"/>
        <v>5.9808580859284097</v>
      </c>
      <c r="AD402" s="4">
        <f t="shared" si="396"/>
        <v>6.7323684668658004</v>
      </c>
      <c r="AE402" s="4">
        <f t="shared" si="396"/>
        <v>12.031312373467207</v>
      </c>
      <c r="AF402" s="4">
        <f t="shared" si="396"/>
        <v>16.571124021418701</v>
      </c>
      <c r="AG402" s="4">
        <f t="shared" si="396"/>
        <v>17.864301284652601</v>
      </c>
      <c r="AH402" s="13">
        <f t="shared" si="396"/>
        <v>18.407330477247971</v>
      </c>
    </row>
    <row r="403" spans="1:34" x14ac:dyDescent="0.55000000000000004">
      <c r="A403" s="9">
        <f t="shared" si="393"/>
        <v>27.094999999999999</v>
      </c>
      <c r="B403" t="s">
        <v>9</v>
      </c>
      <c r="C403" s="23">
        <f>(1+SQRT(SUMSQ((C396-$G$2),C397)/(SUMSQ((C396+$G$2),C397))))/(1-SQRT(SUMSQ((C396-$G$2),C397)/(SUMSQ((C396+$G$2),C397))))</f>
        <v>2.9238767940447232</v>
      </c>
      <c r="D403" s="24">
        <f t="shared" ref="D403:AH403" si="397">(1+SQRT(SUMSQ((D396-$G$2),D397)/(SUMSQ((D396+$G$2),D397))))/(1-SQRT(SUMSQ((D396-$G$2),D397)/(SUMSQ((D396+$G$2),D397))))</f>
        <v>2.7984152413989349</v>
      </c>
      <c r="E403" s="24">
        <f t="shared" si="397"/>
        <v>2.7952365367184222</v>
      </c>
      <c r="F403" s="24">
        <f t="shared" si="397"/>
        <v>2.894521636090631</v>
      </c>
      <c r="G403" s="24">
        <f t="shared" si="397"/>
        <v>3.0860100898026235</v>
      </c>
      <c r="H403" s="25">
        <f t="shared" si="397"/>
        <v>3.3509184524867326</v>
      </c>
      <c r="I403" s="24">
        <f t="shared" si="397"/>
        <v>3.011767609920315</v>
      </c>
      <c r="J403" s="24">
        <f t="shared" si="397"/>
        <v>2.9214838391192948</v>
      </c>
      <c r="K403" s="24">
        <f t="shared" si="397"/>
        <v>2.8648019238958637</v>
      </c>
      <c r="L403" s="24">
        <f t="shared" si="397"/>
        <v>2.8377545368928514</v>
      </c>
      <c r="M403" s="24">
        <f t="shared" si="397"/>
        <v>2.8378636352468622</v>
      </c>
      <c r="N403" s="24">
        <f t="shared" si="397"/>
        <v>2.8478936528666465</v>
      </c>
      <c r="O403" s="25">
        <f t="shared" si="397"/>
        <v>2.8850422820571984</v>
      </c>
      <c r="P403" s="24">
        <f t="shared" si="397"/>
        <v>1.4824074368976454</v>
      </c>
      <c r="Q403" s="24">
        <f t="shared" si="397"/>
        <v>1.2730569623304282</v>
      </c>
      <c r="R403" s="24">
        <f t="shared" si="397"/>
        <v>1.1936070690603069</v>
      </c>
      <c r="S403" s="24">
        <f t="shared" si="397"/>
        <v>1.3026977940374054</v>
      </c>
      <c r="T403" s="24">
        <f t="shared" si="397"/>
        <v>1.5018247106924218</v>
      </c>
      <c r="U403" s="24">
        <f t="shared" si="397"/>
        <v>1.740246857608085</v>
      </c>
      <c r="V403" s="24">
        <f t="shared" si="397"/>
        <v>1.8695880861354945</v>
      </c>
      <c r="W403" s="25">
        <f t="shared" si="397"/>
        <v>2.1436087128137702</v>
      </c>
      <c r="X403" s="24">
        <f t="shared" si="397"/>
        <v>4.2680034491029266</v>
      </c>
      <c r="Y403" s="24">
        <f t="shared" si="397"/>
        <v>3.83406400867353</v>
      </c>
      <c r="Z403" s="24">
        <f t="shared" si="397"/>
        <v>3.5711885858373873</v>
      </c>
      <c r="AA403" s="24">
        <f t="shared" si="397"/>
        <v>3.5061879897161292</v>
      </c>
      <c r="AB403" s="24">
        <f t="shared" si="397"/>
        <v>3.6509854259414301</v>
      </c>
      <c r="AC403" s="24">
        <f t="shared" si="397"/>
        <v>3.9920904614705108</v>
      </c>
      <c r="AD403" s="24">
        <f t="shared" si="397"/>
        <v>4.4910125200493507</v>
      </c>
      <c r="AE403" s="24">
        <f t="shared" si="397"/>
        <v>8.0387920438399156</v>
      </c>
      <c r="AF403" s="24">
        <f t="shared" si="397"/>
        <v>11.135509562024358</v>
      </c>
      <c r="AG403" s="24">
        <f t="shared" si="397"/>
        <v>12.040680025671875</v>
      </c>
      <c r="AH403" s="25">
        <f t="shared" si="397"/>
        <v>12.426974900250618</v>
      </c>
    </row>
    <row r="404" spans="1:34" x14ac:dyDescent="0.55000000000000004">
      <c r="A404" s="8">
        <v>50</v>
      </c>
      <c r="B404" s="5" t="s">
        <v>2</v>
      </c>
      <c r="C404">
        <v>100.2179</v>
      </c>
      <c r="D404">
        <v>109.4251</v>
      </c>
      <c r="E404">
        <v>119.6495</v>
      </c>
      <c r="F404">
        <v>131.2253</v>
      </c>
      <c r="G404">
        <v>144.39920000000001</v>
      </c>
      <c r="H404" s="1">
        <v>159.55439999999999</v>
      </c>
      <c r="I404">
        <v>100.9812</v>
      </c>
      <c r="J404">
        <v>104.0707</v>
      </c>
      <c r="K404">
        <v>107.3917</v>
      </c>
      <c r="L404">
        <v>111.0254</v>
      </c>
      <c r="M404">
        <v>114.9286</v>
      </c>
      <c r="N404">
        <v>117.00960000000001</v>
      </c>
      <c r="O404" s="1">
        <v>121.3511</v>
      </c>
      <c r="P404">
        <v>432.02030000000002</v>
      </c>
      <c r="Q404">
        <v>422.13170000000002</v>
      </c>
      <c r="R404">
        <v>417.29469999999998</v>
      </c>
      <c r="S404">
        <v>417.04250000000002</v>
      </c>
      <c r="T404">
        <v>420.97680000000003</v>
      </c>
      <c r="U404">
        <v>428.6841</v>
      </c>
      <c r="V404">
        <v>433.94170000000003</v>
      </c>
      <c r="W404" s="1">
        <v>446.7029</v>
      </c>
      <c r="X404">
        <v>562.72590000000002</v>
      </c>
      <c r="Y404">
        <v>591.06790000000001</v>
      </c>
      <c r="Z404">
        <v>631.9393</v>
      </c>
      <c r="AA404">
        <v>688.23919999999998</v>
      </c>
      <c r="AB404">
        <v>762.67139999999995</v>
      </c>
      <c r="AC404">
        <v>859.08879999999999</v>
      </c>
      <c r="AD404">
        <v>979.40390000000002</v>
      </c>
      <c r="AE404">
        <v>1834.4860000000001</v>
      </c>
      <c r="AF404">
        <v>1567.2280000000001</v>
      </c>
      <c r="AG404">
        <v>1222.3019999999999</v>
      </c>
      <c r="AH404" s="1">
        <v>1070.79</v>
      </c>
    </row>
    <row r="405" spans="1:34" x14ac:dyDescent="0.55000000000000004">
      <c r="A405" s="9">
        <f>A404</f>
        <v>50</v>
      </c>
      <c r="B405" t="s">
        <v>3</v>
      </c>
      <c r="C405">
        <v>21.258489999999998</v>
      </c>
      <c r="D405">
        <v>62.954880000000003</v>
      </c>
      <c r="E405">
        <v>105.5003</v>
      </c>
      <c r="F405">
        <v>149.69980000000001</v>
      </c>
      <c r="G405">
        <v>196.50389999999999</v>
      </c>
      <c r="H405" s="1">
        <v>245.8766</v>
      </c>
      <c r="I405">
        <v>-9.8760899999999996</v>
      </c>
      <c r="J405">
        <v>12.49403</v>
      </c>
      <c r="K405">
        <v>34.563809999999997</v>
      </c>
      <c r="L405">
        <v>56.739469999999997</v>
      </c>
      <c r="M405">
        <v>78.667599999999993</v>
      </c>
      <c r="N405">
        <v>89.806610000000006</v>
      </c>
      <c r="O405" s="1">
        <v>111.8319</v>
      </c>
      <c r="P405">
        <v>-128.0582</v>
      </c>
      <c r="Q405">
        <v>-58.134749999999997</v>
      </c>
      <c r="R405">
        <v>9.3587419999999995</v>
      </c>
      <c r="S405">
        <v>74.282139999999998</v>
      </c>
      <c r="T405">
        <v>136.88570000000001</v>
      </c>
      <c r="U405">
        <v>197.45910000000001</v>
      </c>
      <c r="V405">
        <v>227.06469999999999</v>
      </c>
      <c r="W405" s="1">
        <v>285.0224</v>
      </c>
      <c r="X405">
        <v>-443.80430000000001</v>
      </c>
      <c r="Y405">
        <v>-363.01780000000002</v>
      </c>
      <c r="Z405">
        <v>-282.42439999999999</v>
      </c>
      <c r="AA405">
        <v>-202.05080000000001</v>
      </c>
      <c r="AB405">
        <v>-124.7427</v>
      </c>
      <c r="AC405">
        <v>-53.917400000000001</v>
      </c>
      <c r="AD405">
        <v>3.454091</v>
      </c>
      <c r="AE405">
        <v>-305.48039999999997</v>
      </c>
      <c r="AF405">
        <v>-1385.348</v>
      </c>
      <c r="AG405">
        <v>-1505.499</v>
      </c>
      <c r="AH405" s="1">
        <v>-1510.0740000000001</v>
      </c>
    </row>
    <row r="406" spans="1:34" x14ac:dyDescent="0.55000000000000004">
      <c r="A406" s="34">
        <f>A405/180</f>
        <v>0.27777777777777779</v>
      </c>
      <c r="B406" t="s">
        <v>4</v>
      </c>
      <c r="C406" s="19">
        <f t="shared" ref="C406" si="398">SQRT(SUMSQ(C404,C405))</f>
        <v>102.44779586447967</v>
      </c>
      <c r="D406" s="20">
        <f t="shared" ref="D406:AH406" si="399">SQRT(SUMSQ(D404,D405))</f>
        <v>126.24250245390576</v>
      </c>
      <c r="E406" s="20">
        <f t="shared" si="399"/>
        <v>159.51901501181607</v>
      </c>
      <c r="F406" s="20">
        <f t="shared" si="399"/>
        <v>199.07312596161745</v>
      </c>
      <c r="G406" s="20">
        <f t="shared" si="399"/>
        <v>243.85428369386909</v>
      </c>
      <c r="H406" s="21">
        <f t="shared" si="399"/>
        <v>293.10903941523196</v>
      </c>
      <c r="I406" s="20">
        <f t="shared" si="399"/>
        <v>101.46299772393924</v>
      </c>
      <c r="J406" s="20">
        <f t="shared" si="399"/>
        <v>104.81799170052297</v>
      </c>
      <c r="K406" s="20">
        <f t="shared" si="399"/>
        <v>112.81681696717959</v>
      </c>
      <c r="L406" s="20">
        <f t="shared" si="399"/>
        <v>124.68362723726359</v>
      </c>
      <c r="M406" s="20">
        <f t="shared" si="399"/>
        <v>139.27373904552141</v>
      </c>
      <c r="N406" s="20">
        <f t="shared" si="399"/>
        <v>147.50075827551566</v>
      </c>
      <c r="O406" s="21">
        <f t="shared" si="399"/>
        <v>165.02261459818166</v>
      </c>
      <c r="P406" s="20">
        <f t="shared" si="399"/>
        <v>450.60009121096505</v>
      </c>
      <c r="Q406" s="20">
        <f t="shared" si="399"/>
        <v>426.11597165848229</v>
      </c>
      <c r="R406" s="20">
        <f t="shared" si="399"/>
        <v>417.39963188761027</v>
      </c>
      <c r="S406" s="20">
        <f t="shared" si="399"/>
        <v>423.60628315598626</v>
      </c>
      <c r="T406" s="20">
        <f t="shared" si="399"/>
        <v>442.67274707477759</v>
      </c>
      <c r="U406" s="20">
        <f t="shared" si="399"/>
        <v>471.97473848249552</v>
      </c>
      <c r="V406" s="20">
        <f t="shared" si="399"/>
        <v>489.75889679002262</v>
      </c>
      <c r="W406" s="21">
        <f t="shared" si="399"/>
        <v>529.88795926136117</v>
      </c>
      <c r="X406" s="20">
        <f t="shared" si="399"/>
        <v>716.67474856401907</v>
      </c>
      <c r="Y406" s="20">
        <f t="shared" si="399"/>
        <v>693.64485547522804</v>
      </c>
      <c r="Z406" s="20">
        <f t="shared" si="399"/>
        <v>692.17831560938839</v>
      </c>
      <c r="AA406" s="20">
        <f t="shared" si="399"/>
        <v>717.2849658240998</v>
      </c>
      <c r="AB406" s="20">
        <f t="shared" si="399"/>
        <v>772.80554189346356</v>
      </c>
      <c r="AC406" s="20">
        <f t="shared" si="399"/>
        <v>860.77909611479299</v>
      </c>
      <c r="AD406" s="20">
        <f t="shared" si="399"/>
        <v>979.40999080050562</v>
      </c>
      <c r="AE406" s="20">
        <f t="shared" si="399"/>
        <v>1859.7465308423511</v>
      </c>
      <c r="AF406" s="20">
        <f t="shared" si="399"/>
        <v>2091.7439339192547</v>
      </c>
      <c r="AG406" s="20">
        <f t="shared" si="399"/>
        <v>1939.2136081940534</v>
      </c>
      <c r="AH406" s="21">
        <f t="shared" si="399"/>
        <v>1851.1927802300872</v>
      </c>
    </row>
    <row r="407" spans="1:34" x14ac:dyDescent="0.55000000000000004">
      <c r="A407" s="9">
        <v>27.653600000000001</v>
      </c>
      <c r="B407" t="s">
        <v>5</v>
      </c>
      <c r="C407" s="22">
        <f>(1+SQRT(SUMSQ((C404-$C$2),C405)/(SUMSQ((C404+$C$2),C405))))/(1-SQRT(SUMSQ((C404-$C$2),C405)/(SUMSQ((C404+$C$2),C405))))</f>
        <v>2.1222641486841933</v>
      </c>
      <c r="D407" s="4">
        <f t="shared" ref="D407:AH407" si="400">(1+SQRT(SUMSQ((D404-$C$2),D405)/(SUMSQ((D404+$C$2),D405))))/(1-SQRT(SUMSQ((D404-$C$2),D405)/(SUMSQ((D404+$C$2),D405))))</f>
        <v>3.0409835779269971</v>
      </c>
      <c r="E407" s="4">
        <f t="shared" si="400"/>
        <v>4.4464659238721698</v>
      </c>
      <c r="F407" s="4">
        <f t="shared" si="400"/>
        <v>6.2613239529597973</v>
      </c>
      <c r="G407" s="4">
        <f t="shared" si="400"/>
        <v>8.4643020553816868</v>
      </c>
      <c r="H407" s="13">
        <f t="shared" si="400"/>
        <v>10.99149892342297</v>
      </c>
      <c r="I407" s="4">
        <f t="shared" si="400"/>
        <v>2.0451130229926839</v>
      </c>
      <c r="J407" s="4">
        <f t="shared" si="400"/>
        <v>2.1202025630818806</v>
      </c>
      <c r="K407" s="4">
        <f t="shared" si="400"/>
        <v>2.4232334818092442</v>
      </c>
      <c r="L407" s="4">
        <f t="shared" si="400"/>
        <v>2.9067636865034743</v>
      </c>
      <c r="M407" s="4">
        <f t="shared" si="400"/>
        <v>3.5270467930439184</v>
      </c>
      <c r="N407" s="4">
        <f t="shared" si="400"/>
        <v>3.8889251069577799</v>
      </c>
      <c r="O407" s="13">
        <f t="shared" si="400"/>
        <v>4.6868762334995733</v>
      </c>
      <c r="P407" s="4">
        <f t="shared" si="400"/>
        <v>9.4090332365956932</v>
      </c>
      <c r="Q407" s="4">
        <f t="shared" si="400"/>
        <v>8.6049918051432606</v>
      </c>
      <c r="R407" s="4">
        <f t="shared" si="400"/>
        <v>8.3501529159657153</v>
      </c>
      <c r="S407" s="4">
        <f t="shared" si="400"/>
        <v>8.6092045665796064</v>
      </c>
      <c r="T407" s="4">
        <f t="shared" si="400"/>
        <v>9.32122619933652</v>
      </c>
      <c r="U407" s="4">
        <f t="shared" si="400"/>
        <v>10.41334698979774</v>
      </c>
      <c r="V407" s="4">
        <f t="shared" si="400"/>
        <v>11.080086175037456</v>
      </c>
      <c r="W407" s="13">
        <f t="shared" si="400"/>
        <v>12.603865453257155</v>
      </c>
      <c r="X407" s="4">
        <f t="shared" si="400"/>
        <v>18.288984627846489</v>
      </c>
      <c r="Y407" s="4">
        <f t="shared" si="400"/>
        <v>16.303727824513519</v>
      </c>
      <c r="Z407" s="4">
        <f t="shared" si="400"/>
        <v>15.176421002315019</v>
      </c>
      <c r="AA407" s="4">
        <f t="shared" si="400"/>
        <v>14.956921490062541</v>
      </c>
      <c r="AB407" s="4">
        <f t="shared" si="400"/>
        <v>15.663201990052315</v>
      </c>
      <c r="AC407" s="4">
        <f t="shared" si="400"/>
        <v>17.249683482146796</v>
      </c>
      <c r="AD407" s="4">
        <f t="shared" si="400"/>
        <v>19.588322269397388</v>
      </c>
      <c r="AE407" s="4">
        <f t="shared" si="400"/>
        <v>37.707833792477324</v>
      </c>
      <c r="AF407" s="4">
        <f t="shared" si="400"/>
        <v>55.850069267439082</v>
      </c>
      <c r="AG407" s="4">
        <f t="shared" si="400"/>
        <v>61.556908119851514</v>
      </c>
      <c r="AH407" s="13">
        <f t="shared" si="400"/>
        <v>64.038301725591509</v>
      </c>
    </row>
    <row r="408" spans="1:34" x14ac:dyDescent="0.55000000000000004">
      <c r="A408" s="9">
        <f t="shared" ref="A408:A411" si="401">A407</f>
        <v>27.653600000000001</v>
      </c>
      <c r="B408" t="s">
        <v>6</v>
      </c>
      <c r="C408" s="22">
        <f>(1+SQRT(SUMSQ((C404-$D$2),C405)/(SUMSQ((C404+$D$2),C405))))/(1-SQRT(SUMSQ((C404-$D$2),C405)/(SUMSQ((C404+$D$2),C405))))</f>
        <v>1.2361080499783608</v>
      </c>
      <c r="D408" s="4">
        <f t="shared" ref="D408:AH408" si="402">(1+SQRT(SUMSQ((D404-$D$2),D405)/(SUMSQ((D404+$D$2),D405))))/(1-SQRT(SUMSQ((D404-$D$2),D405)/(SUMSQ((D404+$D$2),D405))))</f>
        <v>1.8212344961418461</v>
      </c>
      <c r="E408" s="4">
        <f t="shared" si="402"/>
        <v>2.5740144823395341</v>
      </c>
      <c r="F408" s="4">
        <f t="shared" si="402"/>
        <v>3.4960133211021098</v>
      </c>
      <c r="G408" s="4">
        <f t="shared" si="402"/>
        <v>4.5928881807562449</v>
      </c>
      <c r="H408" s="13">
        <f t="shared" si="402"/>
        <v>5.8400673761661182</v>
      </c>
      <c r="I408" s="4">
        <f t="shared" si="402"/>
        <v>1.1037612558721408</v>
      </c>
      <c r="J408" s="4">
        <f t="shared" si="402"/>
        <v>1.1373716607907891</v>
      </c>
      <c r="K408" s="4">
        <f t="shared" si="402"/>
        <v>1.4041621429487809</v>
      </c>
      <c r="L408" s="4">
        <f t="shared" si="402"/>
        <v>1.7192750457439094</v>
      </c>
      <c r="M408" s="4">
        <f t="shared" si="402"/>
        <v>2.0762194878171814</v>
      </c>
      <c r="N408" s="4">
        <f t="shared" si="402"/>
        <v>2.2743125236769508</v>
      </c>
      <c r="O408" s="13">
        <f t="shared" si="402"/>
        <v>2.6974382367145626</v>
      </c>
      <c r="P408" s="4">
        <f t="shared" si="402"/>
        <v>4.7193671782585644</v>
      </c>
      <c r="Q408" s="4">
        <f t="shared" si="402"/>
        <v>4.3060394145129051</v>
      </c>
      <c r="R408" s="4">
        <f t="shared" si="402"/>
        <v>4.1751737059045944</v>
      </c>
      <c r="S408" s="4">
        <f t="shared" si="402"/>
        <v>4.3105272633749969</v>
      </c>
      <c r="T408" s="4">
        <f t="shared" si="402"/>
        <v>4.6786754931384342</v>
      </c>
      <c r="U408" s="4">
        <f t="shared" si="402"/>
        <v>5.2387578574875153</v>
      </c>
      <c r="V408" s="4">
        <f t="shared" si="402"/>
        <v>5.5787518007806476</v>
      </c>
      <c r="W408" s="13">
        <f t="shared" si="402"/>
        <v>6.3520709522392922</v>
      </c>
      <c r="X408" s="4">
        <f t="shared" si="402"/>
        <v>9.1963724550191071</v>
      </c>
      <c r="Y408" s="4">
        <f t="shared" si="402"/>
        <v>8.1872800341255676</v>
      </c>
      <c r="Z408" s="4">
        <f t="shared" si="402"/>
        <v>7.6084050385426076</v>
      </c>
      <c r="AA408" s="4">
        <f t="shared" si="402"/>
        <v>7.4873044092060859</v>
      </c>
      <c r="AB408" s="4">
        <f t="shared" si="402"/>
        <v>7.8342163124827326</v>
      </c>
      <c r="AC408" s="4">
        <f t="shared" si="402"/>
        <v>8.6251901083098037</v>
      </c>
      <c r="AD408" s="4">
        <f t="shared" si="402"/>
        <v>9.794162099687826</v>
      </c>
      <c r="AE408" s="4">
        <f t="shared" si="402"/>
        <v>18.855023864055706</v>
      </c>
      <c r="AF408" s="4">
        <f t="shared" si="402"/>
        <v>27.946059147482362</v>
      </c>
      <c r="AG408" s="4">
        <f t="shared" si="402"/>
        <v>30.81548503912272</v>
      </c>
      <c r="AH408" s="13">
        <f t="shared" si="402"/>
        <v>32.065814575097193</v>
      </c>
    </row>
    <row r="409" spans="1:34" x14ac:dyDescent="0.55000000000000004">
      <c r="A409" s="9">
        <f t="shared" si="401"/>
        <v>27.653600000000001</v>
      </c>
      <c r="B409" t="s">
        <v>7</v>
      </c>
      <c r="C409" s="22">
        <f>(1+SQRT(SUMSQ((C404-$E$2),C405)/(SUMSQ((C404+$E$2),C405))))/(1-SQRT(SUMSQ((C404-$E$2),C405)/(SUMSQ((C404+$E$2),C405))))</f>
        <v>1.5495877185558309</v>
      </c>
      <c r="D409" s="4">
        <f t="shared" ref="D409:AH409" si="403">(1+SQRT(SUMSQ((D404-$E$2),D405)/(SUMSQ((D404+$E$2),D405))))/(1-SQRT(SUMSQ((D404-$E$2),D405)/(SUMSQ((D404+$E$2),D405))))</f>
        <v>1.7799511654688889</v>
      </c>
      <c r="E409" s="4">
        <f t="shared" si="403"/>
        <v>2.2213004664340179</v>
      </c>
      <c r="F409" s="4">
        <f t="shared" si="403"/>
        <v>2.7991589209680772</v>
      </c>
      <c r="G409" s="4">
        <f t="shared" si="403"/>
        <v>3.4983306187374299</v>
      </c>
      <c r="H409" s="13">
        <f t="shared" si="403"/>
        <v>4.2971052896193562</v>
      </c>
      <c r="I409" s="4">
        <f t="shared" si="403"/>
        <v>1.4971257333008376</v>
      </c>
      <c r="J409" s="4">
        <f t="shared" si="403"/>
        <v>1.4603779525645644</v>
      </c>
      <c r="K409" s="4">
        <f t="shared" si="403"/>
        <v>1.535689189751221</v>
      </c>
      <c r="L409" s="4">
        <f t="shared" si="403"/>
        <v>1.6943129626330677</v>
      </c>
      <c r="M409" s="4">
        <f t="shared" si="403"/>
        <v>1.9055468960435662</v>
      </c>
      <c r="N409" s="4">
        <f t="shared" si="403"/>
        <v>2.0285718551538516</v>
      </c>
      <c r="O409" s="13">
        <f t="shared" si="403"/>
        <v>2.2967561944129971</v>
      </c>
      <c r="P409" s="4">
        <f t="shared" si="403"/>
        <v>3.1643812902449016</v>
      </c>
      <c r="Q409" s="4">
        <f t="shared" si="403"/>
        <v>2.8751125248216924</v>
      </c>
      <c r="R409" s="4">
        <f t="shared" si="403"/>
        <v>2.7835714239966509</v>
      </c>
      <c r="S409" s="4">
        <f t="shared" si="403"/>
        <v>2.8810716577711655</v>
      </c>
      <c r="T409" s="4">
        <f t="shared" si="403"/>
        <v>3.1412112471671989</v>
      </c>
      <c r="U409" s="4">
        <f t="shared" si="403"/>
        <v>3.5309448956324601</v>
      </c>
      <c r="V409" s="4">
        <f t="shared" si="403"/>
        <v>3.7651105458258134</v>
      </c>
      <c r="W409" s="13">
        <f t="shared" si="403"/>
        <v>4.2932974457130673</v>
      </c>
      <c r="X409" s="4">
        <f t="shared" si="403"/>
        <v>6.1899436379619814</v>
      </c>
      <c r="Y409" s="4">
        <f t="shared" si="403"/>
        <v>5.4987417780041463</v>
      </c>
      <c r="Z409" s="4">
        <f t="shared" si="403"/>
        <v>5.095510432682623</v>
      </c>
      <c r="AA409" s="4">
        <f t="shared" si="403"/>
        <v>5.0017268678704054</v>
      </c>
      <c r="AB409" s="4">
        <f t="shared" si="403"/>
        <v>5.225815010650531</v>
      </c>
      <c r="AC409" s="4">
        <f t="shared" si="403"/>
        <v>5.750524543296077</v>
      </c>
      <c r="AD409" s="4">
        <f t="shared" si="403"/>
        <v>6.529442494894024</v>
      </c>
      <c r="AE409" s="4">
        <f t="shared" si="403"/>
        <v>12.571252836254391</v>
      </c>
      <c r="AF409" s="4">
        <f t="shared" si="403"/>
        <v>18.654126574978697</v>
      </c>
      <c r="AG409" s="4">
        <f t="shared" si="403"/>
        <v>20.58488888098994</v>
      </c>
      <c r="AH409" s="13">
        <f t="shared" si="403"/>
        <v>21.429159063994344</v>
      </c>
    </row>
    <row r="410" spans="1:34" x14ac:dyDescent="0.55000000000000004">
      <c r="A410" s="9">
        <f t="shared" si="401"/>
        <v>27.653600000000001</v>
      </c>
      <c r="B410" t="s">
        <v>8</v>
      </c>
      <c r="C410" s="22">
        <f>(1+SQRT(SUMSQ((C404-$F$2),C405)/(SUMSQ((C404+$F$2),C405))))/(1-SQRT(SUMSQ((C404-$F$2),C405)/(SUMSQ((C404+$F$2),C405))))</f>
        <v>2.0256094285318151</v>
      </c>
      <c r="D410" s="4">
        <f t="shared" ref="D410:AH410" si="404">(1+SQRT(SUMSQ((D404-$F$2),D405)/(SUMSQ((D404+$F$2),D405))))/(1-SQRT(SUMSQ((D404-$F$2),D405)/(SUMSQ((D404+$F$2),D405))))</f>
        <v>2.0737353636072604</v>
      </c>
      <c r="E410" s="4">
        <f t="shared" si="404"/>
        <v>2.3001670462377763</v>
      </c>
      <c r="F410" s="4">
        <f t="shared" si="404"/>
        <v>2.6578558386597395</v>
      </c>
      <c r="G410" s="4">
        <f t="shared" si="404"/>
        <v>3.123991685144381</v>
      </c>
      <c r="H410" s="13">
        <f t="shared" si="404"/>
        <v>3.6735512089590152</v>
      </c>
      <c r="I410" s="4">
        <f t="shared" si="404"/>
        <v>1.9870413639737476</v>
      </c>
      <c r="J410" s="4">
        <f t="shared" si="404"/>
        <v>1.9320346840875948</v>
      </c>
      <c r="K410" s="4">
        <f t="shared" si="404"/>
        <v>1.9392609257008186</v>
      </c>
      <c r="L410" s="4">
        <f t="shared" si="404"/>
        <v>2.0019992913001614</v>
      </c>
      <c r="M410" s="4">
        <f t="shared" si="404"/>
        <v>2.1102019279548681</v>
      </c>
      <c r="N410" s="4">
        <f t="shared" si="404"/>
        <v>2.1802956109231149</v>
      </c>
      <c r="O410" s="13">
        <f t="shared" si="404"/>
        <v>2.3434397614184284</v>
      </c>
      <c r="P410" s="4">
        <f t="shared" si="404"/>
        <v>2.3953625688276068</v>
      </c>
      <c r="Q410" s="4">
        <f t="shared" si="404"/>
        <v>2.1619241032706631</v>
      </c>
      <c r="R410" s="4">
        <f t="shared" si="404"/>
        <v>2.0878356397130546</v>
      </c>
      <c r="S410" s="4">
        <f t="shared" si="404"/>
        <v>2.1701330563522752</v>
      </c>
      <c r="T410" s="4">
        <f t="shared" si="404"/>
        <v>2.382855151401281</v>
      </c>
      <c r="U410" s="4">
        <f t="shared" si="404"/>
        <v>2.6934597006271304</v>
      </c>
      <c r="V410" s="4">
        <f t="shared" si="404"/>
        <v>2.8770977589246933</v>
      </c>
      <c r="W410" s="13">
        <f t="shared" si="404"/>
        <v>3.2862449372041977</v>
      </c>
      <c r="X410" s="4">
        <f t="shared" si="404"/>
        <v>4.7066497549815614</v>
      </c>
      <c r="Y410" s="4">
        <f t="shared" si="404"/>
        <v>4.1685995951750607</v>
      </c>
      <c r="Z410" s="4">
        <f t="shared" si="404"/>
        <v>3.8473657860291341</v>
      </c>
      <c r="AA410" s="4">
        <f t="shared" si="404"/>
        <v>3.7626061614368385</v>
      </c>
      <c r="AB410" s="4">
        <f t="shared" si="404"/>
        <v>3.9226801036490935</v>
      </c>
      <c r="AC410" s="4">
        <f t="shared" si="404"/>
        <v>4.3133288976338511</v>
      </c>
      <c r="AD410" s="4">
        <f t="shared" si="404"/>
        <v>4.8970830585534211</v>
      </c>
      <c r="AE410" s="4">
        <f t="shared" si="404"/>
        <v>9.4297494802388577</v>
      </c>
      <c r="AF410" s="4">
        <f t="shared" si="404"/>
        <v>14.01528087931252</v>
      </c>
      <c r="AG410" s="4">
        <f t="shared" si="404"/>
        <v>15.482096655849334</v>
      </c>
      <c r="AH410" s="13">
        <f t="shared" si="404"/>
        <v>16.126574257248905</v>
      </c>
    </row>
    <row r="411" spans="1:34" x14ac:dyDescent="0.55000000000000004">
      <c r="A411" s="9">
        <f t="shared" si="401"/>
        <v>27.653600000000001</v>
      </c>
      <c r="B411" t="s">
        <v>9</v>
      </c>
      <c r="C411" s="23">
        <f>(1+SQRT(SUMSQ((C404-$G$2),C405)/(SUMSQ((C404+$G$2),C405))))/(1-SQRT(SUMSQ((C404-$G$2),C405)/(SUMSQ((C404+$G$2),C405))))</f>
        <v>3.0103847916924744</v>
      </c>
      <c r="D411" s="24">
        <f t="shared" ref="D411:AH411" si="405">(1+SQRT(SUMSQ((D404-$G$2),D405)/(SUMSQ((D404+$G$2),D405))))/(1-SQRT(SUMSQ((D404-$G$2),D405)/(SUMSQ((D404+$G$2),D405))))</f>
        <v>2.8798418785239677</v>
      </c>
      <c r="E411" s="24">
        <f t="shared" si="405"/>
        <v>2.8675004241843371</v>
      </c>
      <c r="F411" s="24">
        <f t="shared" si="405"/>
        <v>2.9543262851295977</v>
      </c>
      <c r="G411" s="24">
        <f t="shared" si="405"/>
        <v>3.130871070749365</v>
      </c>
      <c r="H411" s="25">
        <f t="shared" si="405"/>
        <v>3.3791554578797034</v>
      </c>
      <c r="I411" s="24">
        <f t="shared" si="405"/>
        <v>2.9744805072517009</v>
      </c>
      <c r="J411" s="24">
        <f t="shared" si="405"/>
        <v>2.8883380342822473</v>
      </c>
      <c r="K411" s="24">
        <f t="shared" si="405"/>
        <v>2.8359497335125949</v>
      </c>
      <c r="L411" s="24">
        <f t="shared" si="405"/>
        <v>2.8133803403919546</v>
      </c>
      <c r="M411" s="24">
        <f t="shared" si="405"/>
        <v>2.8180468444752225</v>
      </c>
      <c r="N411" s="24">
        <f t="shared" si="405"/>
        <v>2.83037365206755</v>
      </c>
      <c r="O411" s="25">
        <f t="shared" si="405"/>
        <v>2.8720126598928326</v>
      </c>
      <c r="P411" s="24">
        <f t="shared" si="405"/>
        <v>1.6577987493680069</v>
      </c>
      <c r="Q411" s="24">
        <f t="shared" si="405"/>
        <v>1.4591330476675179</v>
      </c>
      <c r="R411" s="24">
        <f t="shared" si="405"/>
        <v>1.3924287660404575</v>
      </c>
      <c r="S411" s="24">
        <f t="shared" si="405"/>
        <v>1.4761644006609995</v>
      </c>
      <c r="T411" s="24">
        <f t="shared" si="405"/>
        <v>1.6628875902710307</v>
      </c>
      <c r="U411" s="24">
        <f t="shared" si="405"/>
        <v>1.9077664367195797</v>
      </c>
      <c r="V411" s="24">
        <f t="shared" si="405"/>
        <v>2.0448143872325515</v>
      </c>
      <c r="W411" s="25">
        <f t="shared" si="405"/>
        <v>2.3393263102219417</v>
      </c>
      <c r="X411" s="24">
        <f t="shared" si="405"/>
        <v>3.2697540198829764</v>
      </c>
      <c r="Y411" s="24">
        <f t="shared" si="405"/>
        <v>2.8728856286097613</v>
      </c>
      <c r="Z411" s="24">
        <f t="shared" si="405"/>
        <v>2.6202906088522617</v>
      </c>
      <c r="AA411" s="24">
        <f t="shared" si="405"/>
        <v>2.532954204317778</v>
      </c>
      <c r="AB411" s="24">
        <f t="shared" si="405"/>
        <v>2.6222501405023197</v>
      </c>
      <c r="AC411" s="24">
        <f t="shared" si="405"/>
        <v>2.876467649461095</v>
      </c>
      <c r="AD411" s="24">
        <f t="shared" si="405"/>
        <v>3.2647244763424488</v>
      </c>
      <c r="AE411" s="24">
        <f t="shared" si="405"/>
        <v>6.2890431604727857</v>
      </c>
      <c r="AF411" s="24">
        <f t="shared" si="405"/>
        <v>9.3909470575959038</v>
      </c>
      <c r="AG411" s="24">
        <f t="shared" si="405"/>
        <v>10.40470260904288</v>
      </c>
      <c r="AH411" s="25">
        <f t="shared" si="405"/>
        <v>10.855921837421606</v>
      </c>
    </row>
    <row r="412" spans="1:34" x14ac:dyDescent="0.55000000000000004">
      <c r="A412" s="8">
        <v>51</v>
      </c>
      <c r="B412" s="5" t="s">
        <v>2</v>
      </c>
      <c r="C412">
        <v>97.414330000000007</v>
      </c>
      <c r="D412">
        <v>106.139</v>
      </c>
      <c r="E412">
        <v>115.7944</v>
      </c>
      <c r="F412">
        <v>126.6866</v>
      </c>
      <c r="G412">
        <v>139.0275</v>
      </c>
      <c r="H412" s="1">
        <v>153.16569999999999</v>
      </c>
      <c r="I412">
        <v>102.49079999999999</v>
      </c>
      <c r="J412">
        <v>105.53440000000001</v>
      </c>
      <c r="K412">
        <v>108.8141</v>
      </c>
      <c r="L412">
        <v>112.41</v>
      </c>
      <c r="M412">
        <v>116.27809999999999</v>
      </c>
      <c r="N412">
        <v>118.3403</v>
      </c>
      <c r="O412" s="1">
        <v>122.6474</v>
      </c>
      <c r="P412">
        <v>514.87950000000001</v>
      </c>
      <c r="Q412">
        <v>501.48520000000002</v>
      </c>
      <c r="R412">
        <v>495.18619999999999</v>
      </c>
      <c r="S412">
        <v>495.26769999999999</v>
      </c>
      <c r="T412">
        <v>501.17160000000001</v>
      </c>
      <c r="U412">
        <v>512.32100000000003</v>
      </c>
      <c r="V412">
        <v>519.83479999999997</v>
      </c>
      <c r="W412" s="1">
        <v>538.08810000000005</v>
      </c>
      <c r="X412">
        <v>436.27280000000002</v>
      </c>
      <c r="Y412">
        <v>458.84089999999998</v>
      </c>
      <c r="Z412">
        <v>489.46609999999998</v>
      </c>
      <c r="AA412">
        <v>530.02610000000004</v>
      </c>
      <c r="AB412">
        <v>582.30799999999999</v>
      </c>
      <c r="AC412">
        <v>649.07100000000003</v>
      </c>
      <c r="AD412">
        <v>732.34839999999997</v>
      </c>
      <c r="AE412">
        <v>1482.7329999999999</v>
      </c>
      <c r="AF412">
        <v>1911.576</v>
      </c>
      <c r="AG412">
        <v>1612.578</v>
      </c>
      <c r="AH412" s="1">
        <v>1430.204</v>
      </c>
    </row>
    <row r="413" spans="1:34" x14ac:dyDescent="0.55000000000000004">
      <c r="A413" s="9">
        <f>A412</f>
        <v>51</v>
      </c>
      <c r="B413" t="s">
        <v>3</v>
      </c>
      <c r="C413">
        <v>20.900010000000002</v>
      </c>
      <c r="D413">
        <v>61.431800000000003</v>
      </c>
      <c r="E413">
        <v>102.7021</v>
      </c>
      <c r="F413">
        <v>145.48060000000001</v>
      </c>
      <c r="G413">
        <v>190.66739999999999</v>
      </c>
      <c r="H413" s="1">
        <v>238.21029999999999</v>
      </c>
      <c r="I413">
        <v>-9.8565850000000008</v>
      </c>
      <c r="J413">
        <v>12.83375</v>
      </c>
      <c r="K413">
        <v>35.196669999999997</v>
      </c>
      <c r="L413">
        <v>57.644350000000003</v>
      </c>
      <c r="M413">
        <v>79.819010000000006</v>
      </c>
      <c r="N413">
        <v>91.073580000000007</v>
      </c>
      <c r="O413" s="1">
        <v>113.3133</v>
      </c>
      <c r="P413">
        <v>-147.3914</v>
      </c>
      <c r="Q413">
        <v>-67.32696</v>
      </c>
      <c r="R413">
        <v>10.0107</v>
      </c>
      <c r="S413">
        <v>84.380080000000007</v>
      </c>
      <c r="T413">
        <v>156.00960000000001</v>
      </c>
      <c r="U413">
        <v>225.17959999999999</v>
      </c>
      <c r="V413">
        <v>258.92230000000001</v>
      </c>
      <c r="W413" s="1">
        <v>324.84050000000002</v>
      </c>
      <c r="X413">
        <v>-339.77870000000001</v>
      </c>
      <c r="Y413">
        <v>-271.00779999999997</v>
      </c>
      <c r="Z413">
        <v>-201.47720000000001</v>
      </c>
      <c r="AA413">
        <v>-130.44319999999999</v>
      </c>
      <c r="AB413">
        <v>-59.095109999999998</v>
      </c>
      <c r="AC413">
        <v>11.67798</v>
      </c>
      <c r="AD413">
        <v>78.756479999999996</v>
      </c>
      <c r="AE413">
        <v>151.34710000000001</v>
      </c>
      <c r="AF413">
        <v>-919.15740000000005</v>
      </c>
      <c r="AG413">
        <v>-1292.328</v>
      </c>
      <c r="AH413" s="1">
        <v>-1390.134</v>
      </c>
    </row>
    <row r="414" spans="1:34" x14ac:dyDescent="0.55000000000000004">
      <c r="A414" s="34">
        <f>A413/180</f>
        <v>0.28333333333333333</v>
      </c>
      <c r="B414" t="s">
        <v>4</v>
      </c>
      <c r="C414" s="19">
        <f t="shared" ref="C414" si="406">SQRT(SUMSQ(C412,C413))</f>
        <v>99.631130212143049</v>
      </c>
      <c r="D414" s="20">
        <f t="shared" ref="D414:AH414" si="407">SQRT(SUMSQ(D412,D413))</f>
        <v>122.63504137170582</v>
      </c>
      <c r="E414" s="20">
        <f t="shared" si="407"/>
        <v>154.77746740326901</v>
      </c>
      <c r="F414" s="20">
        <f t="shared" si="407"/>
        <v>192.90956325677584</v>
      </c>
      <c r="G414" s="20">
        <f t="shared" si="407"/>
        <v>235.97182708749364</v>
      </c>
      <c r="H414" s="21">
        <f t="shared" si="407"/>
        <v>283.20289313949456</v>
      </c>
      <c r="I414" s="20">
        <f t="shared" si="407"/>
        <v>102.96366520526659</v>
      </c>
      <c r="J414" s="20">
        <f t="shared" si="407"/>
        <v>106.31187479497528</v>
      </c>
      <c r="K414" s="20">
        <f t="shared" si="407"/>
        <v>114.36482823796352</v>
      </c>
      <c r="L414" s="20">
        <f t="shared" si="407"/>
        <v>126.32845754984305</v>
      </c>
      <c r="M414" s="20">
        <f t="shared" si="407"/>
        <v>141.03783498405704</v>
      </c>
      <c r="N414" s="20">
        <f t="shared" si="407"/>
        <v>149.32790622688847</v>
      </c>
      <c r="O414" s="21">
        <f t="shared" si="407"/>
        <v>166.97990502946755</v>
      </c>
      <c r="P414" s="20">
        <f t="shared" si="407"/>
        <v>535.56057016383306</v>
      </c>
      <c r="Q414" s="20">
        <f t="shared" si="407"/>
        <v>505.98451099009111</v>
      </c>
      <c r="R414" s="20">
        <f t="shared" si="407"/>
        <v>495.28737797861351</v>
      </c>
      <c r="S414" s="20">
        <f t="shared" si="407"/>
        <v>502.40431184863093</v>
      </c>
      <c r="T414" s="20">
        <f t="shared" si="407"/>
        <v>524.89233937896256</v>
      </c>
      <c r="U414" s="20">
        <f t="shared" si="407"/>
        <v>559.62367649801956</v>
      </c>
      <c r="V414" s="20">
        <f t="shared" si="407"/>
        <v>580.74863471929916</v>
      </c>
      <c r="W414" s="21">
        <f t="shared" si="407"/>
        <v>628.53810847223895</v>
      </c>
      <c r="X414" s="20">
        <f t="shared" si="407"/>
        <v>552.9769624437622</v>
      </c>
      <c r="Y414" s="20">
        <f t="shared" si="407"/>
        <v>532.89792566086237</v>
      </c>
      <c r="Z414" s="20">
        <f t="shared" si="407"/>
        <v>529.31099097699644</v>
      </c>
      <c r="AA414" s="20">
        <f t="shared" si="407"/>
        <v>545.84163922098321</v>
      </c>
      <c r="AB414" s="20">
        <f t="shared" si="407"/>
        <v>585.29893122225337</v>
      </c>
      <c r="AC414" s="20">
        <f t="shared" si="407"/>
        <v>649.17604565932686</v>
      </c>
      <c r="AD414" s="20">
        <f t="shared" si="407"/>
        <v>736.57094846630378</v>
      </c>
      <c r="AE414" s="20">
        <f t="shared" si="407"/>
        <v>1490.4372157079981</v>
      </c>
      <c r="AF414" s="20">
        <f t="shared" si="407"/>
        <v>2121.0782941114549</v>
      </c>
      <c r="AG414" s="20">
        <f t="shared" si="407"/>
        <v>2066.5235216827318</v>
      </c>
      <c r="AH414" s="21">
        <f t="shared" si="407"/>
        <v>1994.4813911320407</v>
      </c>
    </row>
    <row r="415" spans="1:34" x14ac:dyDescent="0.55000000000000004">
      <c r="A415" s="9">
        <v>28.212299999999999</v>
      </c>
      <c r="B415" t="s">
        <v>5</v>
      </c>
      <c r="C415" s="22">
        <f>(1+SQRT(SUMSQ((C412-$C$2),C413)/(SUMSQ((C412+$C$2),C413))))/(1-SQRT(SUMSQ((C412-$C$2),C413)/(SUMSQ((C412+$C$2),C413))))</f>
        <v>2.0675823778412945</v>
      </c>
      <c r="D415" s="4">
        <f t="shared" ref="D415:AH415" si="408">(1+SQRT(SUMSQ((D412-$C$2),D413)/(SUMSQ((D412+$C$2),D413))))/(1-SQRT(SUMSQ((D412-$C$2),D413)/(SUMSQ((D412+$C$2),D413))))</f>
        <v>2.9680573581358796</v>
      </c>
      <c r="E415" s="4">
        <f t="shared" si="408"/>
        <v>4.3390228041378789</v>
      </c>
      <c r="F415" s="4">
        <f t="shared" si="408"/>
        <v>6.1058842147019066</v>
      </c>
      <c r="G415" s="4">
        <f t="shared" si="408"/>
        <v>8.2487251875137488</v>
      </c>
      <c r="H415" s="13">
        <f t="shared" si="408"/>
        <v>10.705862084673916</v>
      </c>
      <c r="I415" s="4">
        <f t="shared" si="408"/>
        <v>2.0746029657103677</v>
      </c>
      <c r="J415" s="4">
        <f t="shared" si="408"/>
        <v>2.1507201784358387</v>
      </c>
      <c r="K415" s="4">
        <f t="shared" si="408"/>
        <v>2.4563683069139834</v>
      </c>
      <c r="L415" s="4">
        <f t="shared" si="408"/>
        <v>2.9446013414060759</v>
      </c>
      <c r="M415" s="4">
        <f t="shared" si="408"/>
        <v>3.5713970431124471</v>
      </c>
      <c r="N415" s="4">
        <f t="shared" si="408"/>
        <v>3.9371103299259822</v>
      </c>
      <c r="O415" s="13">
        <f t="shared" si="408"/>
        <v>4.7436019206885307</v>
      </c>
      <c r="P415" s="4">
        <f t="shared" si="408"/>
        <v>11.148861504704881</v>
      </c>
      <c r="Q415" s="4">
        <f t="shared" si="408"/>
        <v>10.212266174472598</v>
      </c>
      <c r="R415" s="4">
        <f t="shared" si="408"/>
        <v>9.9078132063647715</v>
      </c>
      <c r="S415" s="4">
        <f t="shared" si="408"/>
        <v>10.195750616075632</v>
      </c>
      <c r="T415" s="4">
        <f t="shared" si="408"/>
        <v>11.003602801590404</v>
      </c>
      <c r="U415" s="4">
        <f t="shared" si="408"/>
        <v>12.241783949230467</v>
      </c>
      <c r="V415" s="4">
        <f t="shared" si="408"/>
        <v>12.995239243440777</v>
      </c>
      <c r="W415" s="13">
        <f t="shared" si="408"/>
        <v>14.708781512302499</v>
      </c>
      <c r="X415" s="4">
        <f t="shared" si="408"/>
        <v>14.061487082200886</v>
      </c>
      <c r="Y415" s="4">
        <f t="shared" si="408"/>
        <v>12.406522914855882</v>
      </c>
      <c r="Z415" s="4">
        <f t="shared" si="408"/>
        <v>11.462903133638362</v>
      </c>
      <c r="AA415" s="4">
        <f t="shared" si="408"/>
        <v>11.248012401239476</v>
      </c>
      <c r="AB415" s="4">
        <f t="shared" si="408"/>
        <v>11.766986181812163</v>
      </c>
      <c r="AC415" s="4">
        <f t="shared" si="408"/>
        <v>12.985647243145054</v>
      </c>
      <c r="AD415" s="4">
        <f t="shared" si="408"/>
        <v>14.817140975686709</v>
      </c>
      <c r="AE415" s="4">
        <f t="shared" si="408"/>
        <v>29.963977349956423</v>
      </c>
      <c r="AF415" s="4">
        <f t="shared" si="408"/>
        <v>47.075740751425315</v>
      </c>
      <c r="AG415" s="4">
        <f t="shared" si="408"/>
        <v>52.977251486990987</v>
      </c>
      <c r="AH415" s="13">
        <f t="shared" si="408"/>
        <v>55.64480172656949</v>
      </c>
    </row>
    <row r="416" spans="1:34" x14ac:dyDescent="0.55000000000000004">
      <c r="A416" s="9">
        <f t="shared" ref="A416:A419" si="409">A415</f>
        <v>28.212299999999999</v>
      </c>
      <c r="B416" t="s">
        <v>6</v>
      </c>
      <c r="C416" s="22">
        <f>(1+SQRT(SUMSQ((C412-$D$2),C413)/(SUMSQ((C412+$D$2),C413))))/(1-SQRT(SUMSQ((C412-$D$2),C413)/(SUMSQ((C412+$D$2),C413))))</f>
        <v>1.2373442739798237</v>
      </c>
      <c r="D416" s="4">
        <f t="shared" ref="D416:AH416" si="410">(1+SQRT(SUMSQ((D412-$D$2),D413)/(SUMSQ((D412+$D$2),D413))))/(1-SQRT(SUMSQ((D412-$D$2),D413)/(SUMSQ((D412+$D$2),D413))))</f>
        <v>1.8051341509205896</v>
      </c>
      <c r="E416" s="4">
        <f t="shared" si="410"/>
        <v>2.5385130349032061</v>
      </c>
      <c r="F416" s="4">
        <f t="shared" si="410"/>
        <v>3.4357884170830801</v>
      </c>
      <c r="G416" s="4">
        <f t="shared" si="410"/>
        <v>4.5023325435687527</v>
      </c>
      <c r="H416" s="13">
        <f t="shared" si="410"/>
        <v>5.7143006521340984</v>
      </c>
      <c r="I416" s="4">
        <f t="shared" si="410"/>
        <v>1.1055901038532117</v>
      </c>
      <c r="J416" s="4">
        <f t="shared" si="410"/>
        <v>1.1456171244185176</v>
      </c>
      <c r="K416" s="4">
        <f t="shared" si="410"/>
        <v>1.4135437615852746</v>
      </c>
      <c r="L416" s="4">
        <f t="shared" si="410"/>
        <v>1.7319042418635953</v>
      </c>
      <c r="M416" s="4">
        <f t="shared" si="410"/>
        <v>2.0928989912999461</v>
      </c>
      <c r="N416" s="4">
        <f t="shared" si="410"/>
        <v>2.2932561840852776</v>
      </c>
      <c r="O416" s="13">
        <f t="shared" si="410"/>
        <v>2.7212349755560794</v>
      </c>
      <c r="P416" s="4">
        <f t="shared" si="410"/>
        <v>5.5859220578018336</v>
      </c>
      <c r="Q416" s="4">
        <f t="shared" si="410"/>
        <v>5.1089132317034842</v>
      </c>
      <c r="R416" s="4">
        <f t="shared" si="410"/>
        <v>4.9539717691593168</v>
      </c>
      <c r="S416" s="4">
        <f t="shared" si="410"/>
        <v>5.1023608968991745</v>
      </c>
      <c r="T416" s="4">
        <f t="shared" si="410"/>
        <v>5.5155860072985501</v>
      </c>
      <c r="U416" s="4">
        <f t="shared" si="410"/>
        <v>6.1454050855321869</v>
      </c>
      <c r="V416" s="4">
        <f t="shared" si="410"/>
        <v>6.5271660077165778</v>
      </c>
      <c r="W416" s="13">
        <f t="shared" si="410"/>
        <v>7.3924940910656556</v>
      </c>
      <c r="X416" s="4">
        <f t="shared" si="410"/>
        <v>7.0973140717501302</v>
      </c>
      <c r="Y416" s="4">
        <f t="shared" si="410"/>
        <v>6.2469398088119741</v>
      </c>
      <c r="Z416" s="4">
        <f t="shared" si="410"/>
        <v>5.7545223458037098</v>
      </c>
      <c r="AA416" s="4">
        <f t="shared" si="410"/>
        <v>5.6324173011844483</v>
      </c>
      <c r="AB416" s="4">
        <f t="shared" si="410"/>
        <v>5.8848549505867158</v>
      </c>
      <c r="AC416" s="4">
        <f t="shared" si="410"/>
        <v>6.4928621506552817</v>
      </c>
      <c r="AD416" s="4">
        <f t="shared" si="410"/>
        <v>7.4097684798032484</v>
      </c>
      <c r="AE416" s="4">
        <f t="shared" si="410"/>
        <v>14.982513171034249</v>
      </c>
      <c r="AF416" s="4">
        <f t="shared" si="410"/>
        <v>23.545254796706676</v>
      </c>
      <c r="AG416" s="4">
        <f t="shared" si="410"/>
        <v>26.506847033429914</v>
      </c>
      <c r="AH416" s="13">
        <f t="shared" si="410"/>
        <v>27.847917171786651</v>
      </c>
    </row>
    <row r="417" spans="1:34" x14ac:dyDescent="0.55000000000000004">
      <c r="A417" s="9">
        <f t="shared" si="409"/>
        <v>28.212299999999999</v>
      </c>
      <c r="B417" t="s">
        <v>7</v>
      </c>
      <c r="C417" s="22">
        <f>(1+SQRT(SUMSQ((C412-$E$2),C413)/(SUMSQ((C412+$E$2),C413))))/(1-SQRT(SUMSQ((C412-$E$2),C413)/(SUMSQ((C412+$E$2),C413))))</f>
        <v>1.5903411186757868</v>
      </c>
      <c r="D417" s="4">
        <f t="shared" ref="D417:AH417" si="411">(1+SQRT(SUMSQ((D412-$E$2),D413)/(SUMSQ((D412+$E$2),D413))))/(1-SQRT(SUMSQ((D412-$E$2),D413)/(SUMSQ((D412+$E$2),D413))))</f>
        <v>1.8033502404686887</v>
      </c>
      <c r="E417" s="4">
        <f t="shared" si="411"/>
        <v>2.225239474541024</v>
      </c>
      <c r="F417" s="4">
        <f t="shared" si="411"/>
        <v>2.7830325760267711</v>
      </c>
      <c r="G417" s="4">
        <f t="shared" si="411"/>
        <v>3.4600118731598233</v>
      </c>
      <c r="H417" s="13">
        <f t="shared" si="411"/>
        <v>4.2340952387649828</v>
      </c>
      <c r="I417" s="4">
        <f t="shared" si="411"/>
        <v>1.4753169675787186</v>
      </c>
      <c r="J417" s="4">
        <f t="shared" si="411"/>
        <v>1.4416597171072261</v>
      </c>
      <c r="K417" s="4">
        <f t="shared" si="411"/>
        <v>1.5233931659459665</v>
      </c>
      <c r="L417" s="4">
        <f t="shared" si="411"/>
        <v>1.6886967585230699</v>
      </c>
      <c r="M417" s="4">
        <f t="shared" si="411"/>
        <v>1.9057476137918168</v>
      </c>
      <c r="N417" s="4">
        <f t="shared" si="411"/>
        <v>2.0314758430773638</v>
      </c>
      <c r="O417" s="13">
        <f t="shared" si="411"/>
        <v>2.3047025254335542</v>
      </c>
      <c r="P417" s="4">
        <f t="shared" si="411"/>
        <v>3.7375940602970519</v>
      </c>
      <c r="Q417" s="4">
        <f t="shared" si="411"/>
        <v>3.4092899051185279</v>
      </c>
      <c r="R417" s="4">
        <f t="shared" si="411"/>
        <v>3.3027267487936349</v>
      </c>
      <c r="S417" s="4">
        <f t="shared" si="411"/>
        <v>3.406976165154104</v>
      </c>
      <c r="T417" s="4">
        <f t="shared" si="411"/>
        <v>3.6934547619686282</v>
      </c>
      <c r="U417" s="4">
        <f t="shared" si="411"/>
        <v>4.1256938229068183</v>
      </c>
      <c r="V417" s="4">
        <f t="shared" si="411"/>
        <v>4.3858843895044597</v>
      </c>
      <c r="W417" s="13">
        <f t="shared" si="411"/>
        <v>4.9722646657428839</v>
      </c>
      <c r="X417" s="4">
        <f t="shared" si="411"/>
        <v>4.8085228746540594</v>
      </c>
      <c r="Y417" s="4">
        <f t="shared" si="411"/>
        <v>4.2157572031485255</v>
      </c>
      <c r="Z417" s="4">
        <f t="shared" si="411"/>
        <v>3.8636286299488174</v>
      </c>
      <c r="AA417" s="4">
        <f t="shared" si="411"/>
        <v>3.7649225584218167</v>
      </c>
      <c r="AB417" s="4">
        <f t="shared" si="411"/>
        <v>3.9248432220744585</v>
      </c>
      <c r="AC417" s="4">
        <f t="shared" si="411"/>
        <v>4.328619722646506</v>
      </c>
      <c r="AD417" s="4">
        <f t="shared" si="411"/>
        <v>4.9412272975512597</v>
      </c>
      <c r="AE417" s="4">
        <f t="shared" si="411"/>
        <v>9.9889301319234942</v>
      </c>
      <c r="AF417" s="4">
        <f t="shared" si="411"/>
        <v>15.705071145588741</v>
      </c>
      <c r="AG417" s="4">
        <f t="shared" si="411"/>
        <v>17.691534968883616</v>
      </c>
      <c r="AH417" s="13">
        <f t="shared" si="411"/>
        <v>18.593702763581287</v>
      </c>
    </row>
    <row r="418" spans="1:34" x14ac:dyDescent="0.55000000000000004">
      <c r="A418" s="9">
        <f t="shared" si="409"/>
        <v>28.212299999999999</v>
      </c>
      <c r="B418" t="s">
        <v>8</v>
      </c>
      <c r="C418" s="22">
        <f>(1+SQRT(SUMSQ((C412-$F$2),C413)/(SUMSQ((C412+$F$2),C413))))/(1-SQRT(SUMSQ((C412-$F$2),C413)/(SUMSQ((C412+$F$2),C413))))</f>
        <v>2.0823516204189496</v>
      </c>
      <c r="D418" s="4">
        <f t="shared" ref="D418:AH418" si="412">(1+SQRT(SUMSQ((D412-$F$2),D413)/(SUMSQ((D412+$F$2),D413))))/(1-SQRT(SUMSQ((D412-$F$2),D413)/(SUMSQ((D412+$F$2),D413))))</f>
        <v>2.1214117082790396</v>
      </c>
      <c r="E418" s="4">
        <f t="shared" si="412"/>
        <v>2.3329865106023391</v>
      </c>
      <c r="F418" s="4">
        <f t="shared" si="412"/>
        <v>2.6733882598838172</v>
      </c>
      <c r="G418" s="4">
        <f t="shared" si="412"/>
        <v>3.1207023703551737</v>
      </c>
      <c r="H418" s="13">
        <f t="shared" si="412"/>
        <v>3.6500097617249914</v>
      </c>
      <c r="I418" s="4">
        <f t="shared" si="412"/>
        <v>1.9578146378789256</v>
      </c>
      <c r="J418" s="4">
        <f t="shared" si="412"/>
        <v>1.9059076581555046</v>
      </c>
      <c r="K418" s="4">
        <f t="shared" si="412"/>
        <v>1.9174701084843468</v>
      </c>
      <c r="L418" s="4">
        <f t="shared" si="412"/>
        <v>1.9853674373140784</v>
      </c>
      <c r="M418" s="4">
        <f t="shared" si="412"/>
        <v>2.0989301252708294</v>
      </c>
      <c r="N418" s="4">
        <f t="shared" si="412"/>
        <v>2.1717265688684959</v>
      </c>
      <c r="O418" s="13">
        <f t="shared" si="412"/>
        <v>2.3400310089979577</v>
      </c>
      <c r="P418" s="4">
        <f t="shared" si="412"/>
        <v>2.8190758958069755</v>
      </c>
      <c r="Q418" s="4">
        <f t="shared" si="412"/>
        <v>2.5609573294939598</v>
      </c>
      <c r="R418" s="4">
        <f t="shared" si="412"/>
        <v>2.4771400073005463</v>
      </c>
      <c r="S418" s="4">
        <f t="shared" si="412"/>
        <v>2.5616705506724449</v>
      </c>
      <c r="T418" s="4">
        <f t="shared" si="412"/>
        <v>2.7892208199575435</v>
      </c>
      <c r="U418" s="4">
        <f t="shared" si="412"/>
        <v>3.1270601523570192</v>
      </c>
      <c r="V418" s="4">
        <f t="shared" si="412"/>
        <v>3.328284008547548</v>
      </c>
      <c r="W418" s="13">
        <f t="shared" si="412"/>
        <v>3.7779544753022951</v>
      </c>
      <c r="X418" s="4">
        <f t="shared" si="412"/>
        <v>3.6920775809753432</v>
      </c>
      <c r="Y418" s="4">
        <f t="shared" si="412"/>
        <v>3.219845927748155</v>
      </c>
      <c r="Z418" s="4">
        <f t="shared" si="412"/>
        <v>2.929217633301477</v>
      </c>
      <c r="AA418" s="4">
        <f t="shared" si="412"/>
        <v>2.8352874940483432</v>
      </c>
      <c r="AB418" s="4">
        <f t="shared" si="412"/>
        <v>2.9454842209584453</v>
      </c>
      <c r="AC418" s="4">
        <f t="shared" si="412"/>
        <v>3.2465157063427199</v>
      </c>
      <c r="AD418" s="4">
        <f t="shared" si="412"/>
        <v>3.7074565868925609</v>
      </c>
      <c r="AE418" s="4">
        <f t="shared" si="412"/>
        <v>7.4923234167997155</v>
      </c>
      <c r="AF418" s="4">
        <f t="shared" si="412"/>
        <v>11.78749672922112</v>
      </c>
      <c r="AG418" s="4">
        <f t="shared" si="412"/>
        <v>13.290061125038353</v>
      </c>
      <c r="AH418" s="13">
        <f t="shared" si="412"/>
        <v>13.975238262342925</v>
      </c>
    </row>
    <row r="419" spans="1:34" x14ac:dyDescent="0.55000000000000004">
      <c r="A419" s="9">
        <f t="shared" si="409"/>
        <v>28.212299999999999</v>
      </c>
      <c r="B419" t="s">
        <v>9</v>
      </c>
      <c r="C419" s="23">
        <f>(1+SQRT(SUMSQ((C412-$G$2),C413)/(SUMSQ((C412+$G$2),C413))))/(1-SQRT(SUMSQ((C412-$G$2),C413)/(SUMSQ((C412+$G$2),C413))))</f>
        <v>3.0963269953513177</v>
      </c>
      <c r="D419" s="24">
        <f t="shared" ref="D419:AH419" si="413">(1+SQRT(SUMSQ((D412-$G$2),D413)/(SUMSQ((D412+$G$2),D413))))/(1-SQRT(SUMSQ((D412-$G$2),D413)/(SUMSQ((D412+$G$2),D413))))</f>
        <v>2.9610844237931953</v>
      </c>
      <c r="E419" s="24">
        <f t="shared" si="413"/>
        <v>2.9403140814213073</v>
      </c>
      <c r="F419" s="24">
        <f t="shared" si="413"/>
        <v>3.0156042141725488</v>
      </c>
      <c r="G419" s="24">
        <f t="shared" si="413"/>
        <v>3.1782615473271054</v>
      </c>
      <c r="H419" s="25">
        <f t="shared" si="413"/>
        <v>3.4109614301934901</v>
      </c>
      <c r="I419" s="24">
        <f t="shared" si="413"/>
        <v>2.9306686389673531</v>
      </c>
      <c r="J419" s="24">
        <f t="shared" si="413"/>
        <v>2.8486102051872639</v>
      </c>
      <c r="K419" s="24">
        <f t="shared" si="413"/>
        <v>2.8005904352928361</v>
      </c>
      <c r="L419" s="24">
        <f t="shared" si="413"/>
        <v>2.7826687281069522</v>
      </c>
      <c r="M419" s="24">
        <f t="shared" si="413"/>
        <v>2.7921009302204505</v>
      </c>
      <c r="N419" s="24">
        <f t="shared" si="413"/>
        <v>2.8068954172575915</v>
      </c>
      <c r="O419" s="25">
        <f t="shared" si="413"/>
        <v>2.8533625734549357</v>
      </c>
      <c r="P419" s="24">
        <f t="shared" si="413"/>
        <v>1.9182635885424344</v>
      </c>
      <c r="Q419" s="24">
        <f t="shared" si="413"/>
        <v>1.7178459684287464</v>
      </c>
      <c r="R419" s="24">
        <f t="shared" si="413"/>
        <v>1.6516860252872778</v>
      </c>
      <c r="S419" s="24">
        <f t="shared" si="413"/>
        <v>1.7247520776007847</v>
      </c>
      <c r="T419" s="24">
        <f t="shared" si="413"/>
        <v>1.9065395129681557</v>
      </c>
      <c r="U419" s="24">
        <f t="shared" si="413"/>
        <v>2.1603226006136818</v>
      </c>
      <c r="V419" s="24">
        <f t="shared" si="413"/>
        <v>2.3061511872379703</v>
      </c>
      <c r="W419" s="25">
        <f t="shared" si="413"/>
        <v>2.6236954804480042</v>
      </c>
      <c r="X419" s="24">
        <f t="shared" si="413"/>
        <v>2.646054694388174</v>
      </c>
      <c r="Y419" s="24">
        <f t="shared" si="413"/>
        <v>2.277833694995286</v>
      </c>
      <c r="Z419" s="24">
        <f t="shared" si="413"/>
        <v>2.0277545457413151</v>
      </c>
      <c r="AA419" s="24">
        <f t="shared" si="413"/>
        <v>1.9185452827164036</v>
      </c>
      <c r="AB419" s="24">
        <f t="shared" si="413"/>
        <v>1.9681059671574812</v>
      </c>
      <c r="AC419" s="24">
        <f t="shared" si="413"/>
        <v>2.1644605235181049</v>
      </c>
      <c r="AD419" s="24">
        <f t="shared" si="413"/>
        <v>2.4749922328016711</v>
      </c>
      <c r="AE419" s="24">
        <f t="shared" si="413"/>
        <v>4.9961116288350356</v>
      </c>
      <c r="AF419" s="24">
        <f t="shared" si="413"/>
        <v>7.8750937335813749</v>
      </c>
      <c r="AG419" s="24">
        <f t="shared" si="413"/>
        <v>8.9012134900862812</v>
      </c>
      <c r="AH419" s="25">
        <f t="shared" si="413"/>
        <v>9.3743887996448834</v>
      </c>
    </row>
    <row r="420" spans="1:34" x14ac:dyDescent="0.55000000000000004">
      <c r="A420" s="8">
        <v>52</v>
      </c>
      <c r="B420" s="5" t="s">
        <v>2</v>
      </c>
      <c r="C420">
        <v>94.782880000000006</v>
      </c>
      <c r="D420">
        <v>103.065</v>
      </c>
      <c r="E420">
        <v>112.19799999999999</v>
      </c>
      <c r="F420">
        <v>122.46769999999999</v>
      </c>
      <c r="G420">
        <v>134.054</v>
      </c>
      <c r="H420" s="1">
        <v>147.27330000000001</v>
      </c>
      <c r="I420">
        <v>104.2752</v>
      </c>
      <c r="J420">
        <v>107.28489999999999</v>
      </c>
      <c r="K420">
        <v>110.53749999999999</v>
      </c>
      <c r="L420">
        <v>114.1116</v>
      </c>
      <c r="M420">
        <v>117.9646</v>
      </c>
      <c r="N420">
        <v>120.0184</v>
      </c>
      <c r="O420" s="1">
        <v>124.31480000000001</v>
      </c>
      <c r="P420">
        <v>624.75519999999995</v>
      </c>
      <c r="Q420">
        <v>606.53449999999998</v>
      </c>
      <c r="R420">
        <v>598.50509999999997</v>
      </c>
      <c r="S420">
        <v>599.56359999999995</v>
      </c>
      <c r="T420">
        <v>608.91830000000004</v>
      </c>
      <c r="U420">
        <v>625.78840000000002</v>
      </c>
      <c r="V420">
        <v>636.96889999999996</v>
      </c>
      <c r="W420" s="1">
        <v>664.10770000000002</v>
      </c>
      <c r="X420">
        <v>349.97789999999998</v>
      </c>
      <c r="Y420">
        <v>367.77289999999999</v>
      </c>
      <c r="Z420">
        <v>390.87950000000001</v>
      </c>
      <c r="AA420">
        <v>420.5027</v>
      </c>
      <c r="AB420">
        <v>457.7337</v>
      </c>
      <c r="AC420">
        <v>504.32279999999997</v>
      </c>
      <c r="AD420">
        <v>561.63930000000005</v>
      </c>
      <c r="AE420">
        <v>1105.2339999999999</v>
      </c>
      <c r="AF420">
        <v>1958.86</v>
      </c>
      <c r="AG420">
        <v>1956.35</v>
      </c>
      <c r="AH420" s="1">
        <v>1837.0550000000001</v>
      </c>
    </row>
    <row r="421" spans="1:34" x14ac:dyDescent="0.55000000000000004">
      <c r="A421" s="9">
        <f>A420</f>
        <v>52</v>
      </c>
      <c r="B421" t="s">
        <v>3</v>
      </c>
      <c r="C421">
        <v>20.554279999999999</v>
      </c>
      <c r="D421">
        <v>59.992420000000003</v>
      </c>
      <c r="E421">
        <v>100.0669</v>
      </c>
      <c r="F421">
        <v>141.51859999999999</v>
      </c>
      <c r="G421">
        <v>185.1987</v>
      </c>
      <c r="H421" s="1">
        <v>231.04040000000001</v>
      </c>
      <c r="I421">
        <v>-9.870787</v>
      </c>
      <c r="J421">
        <v>13.197839999999999</v>
      </c>
      <c r="K421">
        <v>35.911749999999998</v>
      </c>
      <c r="L421">
        <v>58.69</v>
      </c>
      <c r="M421">
        <v>81.171199999999999</v>
      </c>
      <c r="N421">
        <v>92.572050000000004</v>
      </c>
      <c r="O421" s="1">
        <v>115.0874</v>
      </c>
      <c r="P421">
        <v>-171.7706</v>
      </c>
      <c r="Q421">
        <v>-79.791849999999997</v>
      </c>
      <c r="R421">
        <v>9.2582920000000009</v>
      </c>
      <c r="S421">
        <v>94.899709999999999</v>
      </c>
      <c r="T421">
        <v>177.23410000000001</v>
      </c>
      <c r="U421">
        <v>256.46140000000003</v>
      </c>
      <c r="V421">
        <v>294.9563</v>
      </c>
      <c r="W421" s="1">
        <v>369.82870000000003</v>
      </c>
      <c r="X421">
        <v>-268.48070000000001</v>
      </c>
      <c r="Y421">
        <v>-209.80779999999999</v>
      </c>
      <c r="Z421">
        <v>-150.16560000000001</v>
      </c>
      <c r="AA421">
        <v>-88.643780000000007</v>
      </c>
      <c r="AB421">
        <v>-25.78688</v>
      </c>
      <c r="AC421">
        <v>38.432490000000001</v>
      </c>
      <c r="AD421">
        <v>102.5313</v>
      </c>
      <c r="AE421">
        <v>344.16309999999999</v>
      </c>
      <c r="AF421">
        <v>-248.60040000000001</v>
      </c>
      <c r="AG421">
        <v>-793.05799999999999</v>
      </c>
      <c r="AH421" s="1">
        <v>-1027.404</v>
      </c>
    </row>
    <row r="422" spans="1:34" x14ac:dyDescent="0.55000000000000004">
      <c r="A422" s="34">
        <f>A421/180</f>
        <v>0.28888888888888886</v>
      </c>
      <c r="B422" t="s">
        <v>4</v>
      </c>
      <c r="C422" s="19">
        <f t="shared" ref="C422" si="414">SQRT(SUMSQ(C420,C421))</f>
        <v>96.985941081235069</v>
      </c>
      <c r="D422" s="20">
        <f t="shared" ref="D422:AH422" si="415">SQRT(SUMSQ(D420,D421))</f>
        <v>119.25386653042492</v>
      </c>
      <c r="E422" s="20">
        <f t="shared" si="415"/>
        <v>150.33886949026191</v>
      </c>
      <c r="F422" s="20">
        <f t="shared" si="415"/>
        <v>187.1519481310574</v>
      </c>
      <c r="G422" s="20">
        <f t="shared" si="415"/>
        <v>228.6242187470304</v>
      </c>
      <c r="H422" s="21">
        <f t="shared" si="415"/>
        <v>273.98739263887671</v>
      </c>
      <c r="I422" s="20">
        <f t="shared" si="415"/>
        <v>104.74134699840063</v>
      </c>
      <c r="J422" s="20">
        <f t="shared" si="415"/>
        <v>108.09362954714584</v>
      </c>
      <c r="K422" s="20">
        <f t="shared" si="415"/>
        <v>116.22475078189025</v>
      </c>
      <c r="L422" s="20">
        <f t="shared" si="415"/>
        <v>128.31980889387265</v>
      </c>
      <c r="M422" s="20">
        <f t="shared" si="415"/>
        <v>143.19361215710708</v>
      </c>
      <c r="N422" s="20">
        <f t="shared" si="415"/>
        <v>151.57176775297734</v>
      </c>
      <c r="O422" s="21">
        <f t="shared" si="415"/>
        <v>169.40861589010166</v>
      </c>
      <c r="P422" s="20">
        <f t="shared" si="415"/>
        <v>647.93842219102885</v>
      </c>
      <c r="Q422" s="20">
        <f t="shared" si="415"/>
        <v>611.76044250725511</v>
      </c>
      <c r="R422" s="20">
        <f t="shared" si="415"/>
        <v>598.57670410463447</v>
      </c>
      <c r="S422" s="20">
        <f t="shared" si="415"/>
        <v>607.02756560393868</v>
      </c>
      <c r="T422" s="20">
        <f t="shared" si="415"/>
        <v>634.18721390272458</v>
      </c>
      <c r="U422" s="20">
        <f t="shared" si="415"/>
        <v>676.30139084916868</v>
      </c>
      <c r="V422" s="20">
        <f t="shared" si="415"/>
        <v>701.94629315703344</v>
      </c>
      <c r="W422" s="21">
        <f t="shared" si="415"/>
        <v>760.13966120903069</v>
      </c>
      <c r="X422" s="20">
        <f t="shared" si="415"/>
        <v>441.09683376884493</v>
      </c>
      <c r="Y422" s="20">
        <f t="shared" si="415"/>
        <v>423.41022533147452</v>
      </c>
      <c r="Z422" s="20">
        <f t="shared" si="415"/>
        <v>418.73200372506756</v>
      </c>
      <c r="AA422" s="20">
        <f t="shared" si="415"/>
        <v>429.74438965503481</v>
      </c>
      <c r="AB422" s="20">
        <f t="shared" si="415"/>
        <v>458.45948926358193</v>
      </c>
      <c r="AC422" s="20">
        <f t="shared" si="415"/>
        <v>505.78507578559498</v>
      </c>
      <c r="AD422" s="20">
        <f t="shared" si="415"/>
        <v>570.92151017822061</v>
      </c>
      <c r="AE422" s="20">
        <f t="shared" si="415"/>
        <v>1157.5795584570462</v>
      </c>
      <c r="AF422" s="20">
        <f t="shared" si="415"/>
        <v>1974.5720190664508</v>
      </c>
      <c r="AG422" s="20">
        <f t="shared" si="415"/>
        <v>2110.9823101731572</v>
      </c>
      <c r="AH422" s="21">
        <f t="shared" si="415"/>
        <v>2104.8349228005982</v>
      </c>
    </row>
    <row r="423" spans="1:34" x14ac:dyDescent="0.55000000000000004">
      <c r="A423" s="9">
        <v>28.771000000000001</v>
      </c>
      <c r="B423" t="s">
        <v>5</v>
      </c>
      <c r="C423" s="22">
        <f>(1+SQRT(SUMSQ((C420-$C$2),C421)/(SUMSQ((C420+$C$2),C421))))/(1-SQRT(SUMSQ((C420-$C$2),C421)/(SUMSQ((C420+$C$2),C421))))</f>
        <v>2.0163897194755322</v>
      </c>
      <c r="D423" s="4">
        <f t="shared" ref="D423:AH423" si="416">(1+SQRT(SUMSQ((D420-$C$2),D421)/(SUMSQ((D420+$C$2),D421))))/(1-SQRT(SUMSQ((D420-$C$2),D421)/(SUMSQ((D420+$C$2),D421))))</f>
        <v>2.9000169417069466</v>
      </c>
      <c r="E423" s="4">
        <f t="shared" si="416"/>
        <v>4.2386239546872142</v>
      </c>
      <c r="F423" s="4">
        <f t="shared" si="416"/>
        <v>5.9605147859006129</v>
      </c>
      <c r="G423" s="4">
        <f t="shared" si="416"/>
        <v>8.0469185571784223</v>
      </c>
      <c r="H423" s="13">
        <f t="shared" si="416"/>
        <v>10.438231495753424</v>
      </c>
      <c r="I423" s="4">
        <f t="shared" si="416"/>
        <v>2.1096882795947862</v>
      </c>
      <c r="J423" s="4">
        <f t="shared" si="416"/>
        <v>2.1869627621052676</v>
      </c>
      <c r="K423" s="4">
        <f t="shared" si="416"/>
        <v>2.4957456327995207</v>
      </c>
      <c r="L423" s="4">
        <f t="shared" si="416"/>
        <v>2.9896188143394022</v>
      </c>
      <c r="M423" s="4">
        <f t="shared" si="416"/>
        <v>3.6243079614688605</v>
      </c>
      <c r="N423" s="4">
        <f t="shared" si="416"/>
        <v>3.9946831486937535</v>
      </c>
      <c r="O423" s="13">
        <f t="shared" si="416"/>
        <v>4.8115664766943489</v>
      </c>
      <c r="P423" s="4">
        <f t="shared" si="416"/>
        <v>13.445294286781703</v>
      </c>
      <c r="Q423" s="4">
        <f t="shared" si="416"/>
        <v>12.342039900146201</v>
      </c>
      <c r="R423" s="4">
        <f t="shared" si="416"/>
        <v>11.972986461840982</v>
      </c>
      <c r="S423" s="4">
        <f t="shared" si="416"/>
        <v>12.293740784086564</v>
      </c>
      <c r="T423" s="4">
        <f t="shared" si="416"/>
        <v>13.21654484413861</v>
      </c>
      <c r="U423" s="4">
        <f t="shared" si="416"/>
        <v>14.629378366540852</v>
      </c>
      <c r="V423" s="4">
        <f t="shared" si="416"/>
        <v>15.484958975491706</v>
      </c>
      <c r="W423" s="13">
        <f t="shared" si="416"/>
        <v>17.419043187511207</v>
      </c>
      <c r="X423" s="4">
        <f t="shared" si="416"/>
        <v>11.172140833661143</v>
      </c>
      <c r="Y423" s="4">
        <f t="shared" si="416"/>
        <v>9.7830248350255982</v>
      </c>
      <c r="Z423" s="4">
        <f t="shared" si="416"/>
        <v>8.9880410110080682</v>
      </c>
      <c r="AA423" s="4">
        <f t="shared" si="416"/>
        <v>8.7889093514859109</v>
      </c>
      <c r="AB423" s="4">
        <f t="shared" si="416"/>
        <v>9.1840783167780859</v>
      </c>
      <c r="AC423" s="4">
        <f t="shared" si="416"/>
        <v>10.145609879748859</v>
      </c>
      <c r="AD423" s="4">
        <f t="shared" si="416"/>
        <v>11.610035274643552</v>
      </c>
      <c r="AE423" s="4">
        <f t="shared" si="416"/>
        <v>24.252091370375187</v>
      </c>
      <c r="AF423" s="4">
        <f t="shared" si="416"/>
        <v>39.808606139239529</v>
      </c>
      <c r="AG423" s="4">
        <f t="shared" si="416"/>
        <v>45.560347854991392</v>
      </c>
      <c r="AH423" s="13">
        <f t="shared" si="416"/>
        <v>48.239447941242503</v>
      </c>
    </row>
    <row r="424" spans="1:34" x14ac:dyDescent="0.55000000000000004">
      <c r="A424" s="9">
        <f t="shared" ref="A424:A427" si="417">A423</f>
        <v>28.771000000000001</v>
      </c>
      <c r="B424" t="s">
        <v>6</v>
      </c>
      <c r="C424" s="22">
        <f>(1+SQRT(SUMSQ((C420-$D$2),C421)/(SUMSQ((C420+$D$2),C421))))/(1-SQRT(SUMSQ((C420-$D$2),C421)/(SUMSQ((C420+$D$2),C421))))</f>
        <v>1.2428290435975331</v>
      </c>
      <c r="D424" s="4">
        <f t="shared" ref="D424:AH424" si="418">(1+SQRT(SUMSQ((D420-$D$2),D421)/(SUMSQ((D420+$D$2),D421))))/(1-SQRT(SUMSQ((D420-$D$2),D421)/(SUMSQ((D420+$D$2),D421))))</f>
        <v>1.7921185805375943</v>
      </c>
      <c r="E424" s="4">
        <f t="shared" si="418"/>
        <v>2.5068249161849163</v>
      </c>
      <c r="F424" s="4">
        <f t="shared" si="418"/>
        <v>3.3807574349381637</v>
      </c>
      <c r="G424" s="4">
        <f t="shared" si="418"/>
        <v>4.4187632290396515</v>
      </c>
      <c r="H424" s="13">
        <f t="shared" si="418"/>
        <v>5.5976267220908902</v>
      </c>
      <c r="I424" s="4">
        <f t="shared" si="418"/>
        <v>1.1110345895054343</v>
      </c>
      <c r="J424" s="4">
        <f t="shared" si="418"/>
        <v>1.1565169101096391</v>
      </c>
      <c r="K424" s="4">
        <f t="shared" si="418"/>
        <v>1.4249253825782491</v>
      </c>
      <c r="L424" s="4">
        <f t="shared" si="418"/>
        <v>1.7468457366470922</v>
      </c>
      <c r="M424" s="4">
        <f t="shared" si="418"/>
        <v>2.1125290322368255</v>
      </c>
      <c r="N424" s="4">
        <f t="shared" si="418"/>
        <v>2.3155491248765312</v>
      </c>
      <c r="O424" s="13">
        <f t="shared" si="418"/>
        <v>2.7492742292839236</v>
      </c>
      <c r="P424" s="4">
        <f t="shared" si="418"/>
        <v>6.7313226823845822</v>
      </c>
      <c r="Q424" s="4">
        <f t="shared" si="418"/>
        <v>6.1731945205457848</v>
      </c>
      <c r="R424" s="4">
        <f t="shared" si="418"/>
        <v>5.9865242869667448</v>
      </c>
      <c r="S424" s="4">
        <f t="shared" si="418"/>
        <v>6.1500316899112573</v>
      </c>
      <c r="T424" s="4">
        <f t="shared" si="418"/>
        <v>6.6181739443951342</v>
      </c>
      <c r="U424" s="4">
        <f t="shared" si="418"/>
        <v>7.3323335739029458</v>
      </c>
      <c r="V424" s="4">
        <f t="shared" si="418"/>
        <v>7.7637096325833737</v>
      </c>
      <c r="W424" s="13">
        <f t="shared" si="418"/>
        <v>8.7366996023329957</v>
      </c>
      <c r="X424" s="4">
        <f t="shared" si="418"/>
        <v>5.668717084941493</v>
      </c>
      <c r="Y424" s="4">
        <f t="shared" si="418"/>
        <v>4.9442983861102299</v>
      </c>
      <c r="Z424" s="4">
        <f t="shared" si="418"/>
        <v>4.5203007515623508</v>
      </c>
      <c r="AA424" s="4">
        <f t="shared" si="418"/>
        <v>4.4025620394878828</v>
      </c>
      <c r="AB424" s="4">
        <f t="shared" si="418"/>
        <v>4.5925898661495035</v>
      </c>
      <c r="AC424" s="4">
        <f t="shared" si="418"/>
        <v>5.0737070675320943</v>
      </c>
      <c r="AD424" s="4">
        <f t="shared" si="418"/>
        <v>5.80948932302167</v>
      </c>
      <c r="AE424" s="4">
        <f t="shared" si="418"/>
        <v>12.132095404794569</v>
      </c>
      <c r="AF424" s="4">
        <f t="shared" si="418"/>
        <v>19.904911887288595</v>
      </c>
      <c r="AG424" s="4">
        <f t="shared" si="418"/>
        <v>22.785597709345375</v>
      </c>
      <c r="AH424" s="13">
        <f t="shared" si="418"/>
        <v>24.12947205049073</v>
      </c>
    </row>
    <row r="425" spans="1:34" x14ac:dyDescent="0.55000000000000004">
      <c r="A425" s="9">
        <f t="shared" si="417"/>
        <v>28.771000000000001</v>
      </c>
      <c r="B425" t="s">
        <v>7</v>
      </c>
      <c r="C425" s="22">
        <f>(1+SQRT(SUMSQ((C420-$E$2),C421)/(SUMSQ((C420+$E$2),C421))))/(1-SQRT(SUMSQ((C420-$E$2),C421)/(SUMSQ((C420+$E$2),C421))))</f>
        <v>1.6310719151584478</v>
      </c>
      <c r="D425" s="4">
        <f t="shared" ref="D425:AH425" si="419">(1+SQRT(SUMSQ((D420-$E$2),D421)/(SUMSQ((D420+$E$2),D421))))/(1-SQRT(SUMSQ((D420-$E$2),D421)/(SUMSQ((D420+$E$2),D421))))</f>
        <v>1.8283570208582489</v>
      </c>
      <c r="E425" s="4">
        <f t="shared" si="419"/>
        <v>2.2318287967654178</v>
      </c>
      <c r="F425" s="4">
        <f t="shared" si="419"/>
        <v>2.7705443901139986</v>
      </c>
      <c r="G425" s="4">
        <f t="shared" si="419"/>
        <v>3.426512000313386</v>
      </c>
      <c r="H425" s="13">
        <f t="shared" si="419"/>
        <v>4.1773016788818786</v>
      </c>
      <c r="I425" s="4">
        <f t="shared" si="419"/>
        <v>1.4504636742150445</v>
      </c>
      <c r="J425" s="4">
        <f t="shared" si="419"/>
        <v>1.4199552585232591</v>
      </c>
      <c r="K425" s="4">
        <f t="shared" si="419"/>
        <v>1.5090222070232271</v>
      </c>
      <c r="L425" s="4">
        <f t="shared" si="419"/>
        <v>1.6819273240562715</v>
      </c>
      <c r="M425" s="4">
        <f t="shared" si="419"/>
        <v>1.905583054244762</v>
      </c>
      <c r="N425" s="4">
        <f t="shared" si="419"/>
        <v>2.0344008519793406</v>
      </c>
      <c r="O425" s="13">
        <f t="shared" si="419"/>
        <v>2.3134181202311672</v>
      </c>
      <c r="P425" s="4">
        <f t="shared" si="419"/>
        <v>4.4976344048603778</v>
      </c>
      <c r="Q425" s="4">
        <f t="shared" si="419"/>
        <v>4.118013861102753</v>
      </c>
      <c r="R425" s="4">
        <f t="shared" si="419"/>
        <v>3.9910527526816555</v>
      </c>
      <c r="S425" s="4">
        <f t="shared" si="419"/>
        <v>4.1037309398129889</v>
      </c>
      <c r="T425" s="4">
        <f t="shared" si="419"/>
        <v>4.4236454890640102</v>
      </c>
      <c r="U425" s="4">
        <f t="shared" si="419"/>
        <v>4.9085845028434649</v>
      </c>
      <c r="V425" s="4">
        <f t="shared" si="419"/>
        <v>5.2002038168269467</v>
      </c>
      <c r="W425" s="13">
        <f t="shared" si="419"/>
        <v>5.8554741595273097</v>
      </c>
      <c r="X425" s="4">
        <f t="shared" si="419"/>
        <v>3.8769229874466458</v>
      </c>
      <c r="Y425" s="4">
        <f t="shared" si="419"/>
        <v>3.3600048584317257</v>
      </c>
      <c r="Z425" s="4">
        <f t="shared" si="419"/>
        <v>3.0459009997282749</v>
      </c>
      <c r="AA425" s="4">
        <f t="shared" si="419"/>
        <v>2.9450963773160064</v>
      </c>
      <c r="AB425" s="4">
        <f t="shared" si="419"/>
        <v>3.0624034068938775</v>
      </c>
      <c r="AC425" s="4">
        <f t="shared" si="419"/>
        <v>3.3835590418375046</v>
      </c>
      <c r="AD425" s="4">
        <f t="shared" si="419"/>
        <v>3.8782763383539169</v>
      </c>
      <c r="AE425" s="4">
        <f t="shared" si="419"/>
        <v>8.0948781748667642</v>
      </c>
      <c r="AF425" s="4">
        <f t="shared" si="419"/>
        <v>13.270621156272254</v>
      </c>
      <c r="AG425" s="4">
        <f t="shared" si="419"/>
        <v>15.196448202051648</v>
      </c>
      <c r="AH425" s="13">
        <f t="shared" si="419"/>
        <v>16.097183219988462</v>
      </c>
    </row>
    <row r="426" spans="1:34" x14ac:dyDescent="0.55000000000000004">
      <c r="A426" s="9">
        <f t="shared" si="417"/>
        <v>28.771000000000001</v>
      </c>
      <c r="B426" t="s">
        <v>8</v>
      </c>
      <c r="C426" s="22">
        <f>(1+SQRT(SUMSQ((C420-$F$2),C421)/(SUMSQ((C420+$F$2),C421))))/(1-SQRT(SUMSQ((C420-$F$2),C421)/(SUMSQ((C420+$F$2),C421))))</f>
        <v>2.1387166189580058</v>
      </c>
      <c r="D426" s="4">
        <f t="shared" ref="D426:AH426" si="420">(1+SQRT(SUMSQ((D420-$F$2),D421)/(SUMSQ((D420+$F$2),D421))))/(1-SQRT(SUMSQ((D420-$F$2),D421)/(SUMSQ((D420+$F$2),D421))))</f>
        <v>2.1695193185706039</v>
      </c>
      <c r="E426" s="4">
        <f t="shared" si="420"/>
        <v>2.3673827801611402</v>
      </c>
      <c r="F426" s="4">
        <f t="shared" si="420"/>
        <v>2.6915548542413301</v>
      </c>
      <c r="G426" s="4">
        <f t="shared" si="420"/>
        <v>3.1210862409260645</v>
      </c>
      <c r="H426" s="13">
        <f t="shared" si="420"/>
        <v>3.6312653922292619</v>
      </c>
      <c r="I426" s="4">
        <f t="shared" si="420"/>
        <v>1.9244095880266101</v>
      </c>
      <c r="J426" s="4">
        <f t="shared" si="420"/>
        <v>1.8755647867213903</v>
      </c>
      <c r="K426" s="4">
        <f t="shared" si="420"/>
        <v>1.8917537816629513</v>
      </c>
      <c r="L426" s="4">
        <f t="shared" si="420"/>
        <v>1.9653371634117609</v>
      </c>
      <c r="M426" s="4">
        <f t="shared" si="420"/>
        <v>2.0848691583699122</v>
      </c>
      <c r="N426" s="4">
        <f t="shared" si="420"/>
        <v>2.1607018448215412</v>
      </c>
      <c r="O426" s="13">
        <f t="shared" si="420"/>
        <v>2.3348186884270818</v>
      </c>
      <c r="P426" s="4">
        <f t="shared" si="420"/>
        <v>3.384577100250945</v>
      </c>
      <c r="Q426" s="4">
        <f t="shared" si="420"/>
        <v>3.0914236674666089</v>
      </c>
      <c r="R426" s="4">
        <f t="shared" si="420"/>
        <v>2.9933315710594113</v>
      </c>
      <c r="S426" s="4">
        <f t="shared" si="420"/>
        <v>3.0820375214761864</v>
      </c>
      <c r="T426" s="4">
        <f t="shared" si="420"/>
        <v>3.3307415354009131</v>
      </c>
      <c r="U426" s="4">
        <f t="shared" si="420"/>
        <v>3.7040831999401727</v>
      </c>
      <c r="V426" s="4">
        <f t="shared" si="420"/>
        <v>3.9271069441201023</v>
      </c>
      <c r="W426" s="13">
        <f t="shared" si="420"/>
        <v>4.4254825714914228</v>
      </c>
      <c r="X426" s="4">
        <f t="shared" si="420"/>
        <v>3.0200388438512733</v>
      </c>
      <c r="Y426" s="4">
        <f t="shared" si="420"/>
        <v>2.595915639530308</v>
      </c>
      <c r="Z426" s="4">
        <f t="shared" si="420"/>
        <v>2.3242698163039104</v>
      </c>
      <c r="AA426" s="4">
        <f t="shared" si="420"/>
        <v>2.2214007450483484</v>
      </c>
      <c r="AB426" s="4">
        <f t="shared" si="420"/>
        <v>2.2976378161999653</v>
      </c>
      <c r="AC426" s="4">
        <f t="shared" si="420"/>
        <v>2.5389686469906807</v>
      </c>
      <c r="AD426" s="4">
        <f t="shared" si="420"/>
        <v>2.914810610647975</v>
      </c>
      <c r="AE426" s="4">
        <f t="shared" si="420"/>
        <v>6.0784632996154935</v>
      </c>
      <c r="AF426" s="4">
        <f t="shared" si="420"/>
        <v>9.9536852196032761</v>
      </c>
      <c r="AG426" s="4">
        <f t="shared" si="420"/>
        <v>11.403725294820136</v>
      </c>
      <c r="AH426" s="13">
        <f t="shared" si="420"/>
        <v>12.084358399466163</v>
      </c>
    </row>
    <row r="427" spans="1:34" x14ac:dyDescent="0.55000000000000004">
      <c r="A427" s="9">
        <f t="shared" si="417"/>
        <v>28.771000000000001</v>
      </c>
      <c r="B427" t="s">
        <v>9</v>
      </c>
      <c r="C427" s="23">
        <f>(1+SQRT(SUMSQ((C420-$G$2),C421)/(SUMSQ((C420+$G$2),C421))))/(1-SQRT(SUMSQ((C420-$G$2),C421)/(SUMSQ((C420+$G$2),C421))))</f>
        <v>3.1816243925658747</v>
      </c>
      <c r="D427" s="24">
        <f t="shared" ref="D427:AH427" si="421">(1+SQRT(SUMSQ((D420-$G$2),D421)/(SUMSQ((D420+$G$2),D421))))/(1-SQRT(SUMSQ((D420-$G$2),D421)/(SUMSQ((D420+$G$2),D421))))</f>
        <v>3.0420059648171325</v>
      </c>
      <c r="E427" s="24">
        <f t="shared" si="421"/>
        <v>3.0134878708340702</v>
      </c>
      <c r="F427" s="24">
        <f t="shared" si="421"/>
        <v>3.0780838193294437</v>
      </c>
      <c r="G427" s="24">
        <f t="shared" si="421"/>
        <v>3.2277961739328536</v>
      </c>
      <c r="H427" s="25">
        <f t="shared" si="421"/>
        <v>3.4459188030589116</v>
      </c>
      <c r="I427" s="24">
        <f t="shared" si="421"/>
        <v>2.8805443846271594</v>
      </c>
      <c r="J427" s="24">
        <f t="shared" si="421"/>
        <v>2.8024963125165798</v>
      </c>
      <c r="K427" s="24">
        <f t="shared" si="421"/>
        <v>2.7588959708628114</v>
      </c>
      <c r="L427" s="24">
        <f t="shared" si="421"/>
        <v>2.7458035158078249</v>
      </c>
      <c r="M427" s="24">
        <f t="shared" si="421"/>
        <v>2.7602433847188279</v>
      </c>
      <c r="N427" s="24">
        <f t="shared" si="421"/>
        <v>2.7776718474434468</v>
      </c>
      <c r="O427" s="25">
        <f t="shared" si="421"/>
        <v>2.8293187602937526</v>
      </c>
      <c r="P427" s="24">
        <f t="shared" si="421"/>
        <v>2.2818956873607714</v>
      </c>
      <c r="Q427" s="24">
        <f t="shared" si="421"/>
        <v>2.0677724046548542</v>
      </c>
      <c r="R427" s="24">
        <f t="shared" si="421"/>
        <v>1.9956545136602954</v>
      </c>
      <c r="S427" s="24">
        <f t="shared" si="421"/>
        <v>2.0646306269235422</v>
      </c>
      <c r="T427" s="24">
        <f t="shared" si="421"/>
        <v>2.2498940110769197</v>
      </c>
      <c r="U427" s="24">
        <f t="shared" si="421"/>
        <v>2.5186653959842009</v>
      </c>
      <c r="V427" s="24">
        <f t="shared" si="421"/>
        <v>2.6757621461906971</v>
      </c>
      <c r="W427" s="25">
        <f t="shared" si="421"/>
        <v>3.020900620355679</v>
      </c>
      <c r="X427" s="24">
        <f t="shared" si="421"/>
        <v>2.2697504117807505</v>
      </c>
      <c r="Y427" s="24">
        <f t="shared" si="421"/>
        <v>1.9196829862595317</v>
      </c>
      <c r="Z427" s="24">
        <f t="shared" si="421"/>
        <v>1.6605035524170024</v>
      </c>
      <c r="AA427" s="24">
        <f t="shared" si="421"/>
        <v>1.5191198746632233</v>
      </c>
      <c r="AB427" s="24">
        <f t="shared" si="421"/>
        <v>1.534232759904989</v>
      </c>
      <c r="AC427" s="24">
        <f t="shared" si="421"/>
        <v>1.6961120532564677</v>
      </c>
      <c r="AD427" s="24">
        <f t="shared" si="421"/>
        <v>1.957931249782229</v>
      </c>
      <c r="AE427" s="24">
        <f t="shared" si="421"/>
        <v>4.0668955378352587</v>
      </c>
      <c r="AF427" s="24">
        <f t="shared" si="421"/>
        <v>6.6371842140980508</v>
      </c>
      <c r="AG427" s="24">
        <f t="shared" si="421"/>
        <v>7.6148136441510239</v>
      </c>
      <c r="AH427" s="25">
        <f t="shared" si="421"/>
        <v>8.078343836949724</v>
      </c>
    </row>
    <row r="428" spans="1:34" x14ac:dyDescent="0.55000000000000004">
      <c r="A428" s="8">
        <v>53</v>
      </c>
      <c r="B428" s="14" t="s">
        <v>2</v>
      </c>
      <c r="C428">
        <v>92.312799999999996</v>
      </c>
      <c r="D428">
        <v>100.187</v>
      </c>
      <c r="E428">
        <v>108.84099999999999</v>
      </c>
      <c r="F428">
        <v>118.54179999999999</v>
      </c>
      <c r="G428">
        <v>129.4417</v>
      </c>
      <c r="H428" s="1">
        <v>141.8304</v>
      </c>
      <c r="I428">
        <v>106.35120000000001</v>
      </c>
      <c r="J428">
        <v>109.3396</v>
      </c>
      <c r="K428">
        <v>112.5796</v>
      </c>
      <c r="L428">
        <v>116.1491</v>
      </c>
      <c r="M428">
        <v>120.0068</v>
      </c>
      <c r="N428">
        <v>122.0635</v>
      </c>
      <c r="O428" s="1">
        <v>126.3734</v>
      </c>
      <c r="P428">
        <v>773.14589999999998</v>
      </c>
      <c r="Q428">
        <v>748.29930000000002</v>
      </c>
      <c r="R428">
        <v>738.35260000000005</v>
      </c>
      <c r="S428">
        <v>741.66669999999999</v>
      </c>
      <c r="T428">
        <v>757.09609999999998</v>
      </c>
      <c r="U428">
        <v>783.56010000000003</v>
      </c>
      <c r="V428">
        <v>800.79740000000004</v>
      </c>
      <c r="W428" s="1">
        <v>842.45989999999995</v>
      </c>
      <c r="X428">
        <v>288.81490000000002</v>
      </c>
      <c r="Y428">
        <v>302.93779999999998</v>
      </c>
      <c r="Z428">
        <v>320.666</v>
      </c>
      <c r="AA428">
        <v>342.79399999999998</v>
      </c>
      <c r="AB428">
        <v>369.97109999999998</v>
      </c>
      <c r="AC428">
        <v>403.29079999999999</v>
      </c>
      <c r="AD428">
        <v>443.57960000000003</v>
      </c>
      <c r="AE428">
        <v>817.04300000000001</v>
      </c>
      <c r="AF428">
        <v>1647.9</v>
      </c>
      <c r="AG428">
        <v>1961.97</v>
      </c>
      <c r="AH428" s="1">
        <v>2024.616</v>
      </c>
    </row>
    <row r="429" spans="1:34" x14ac:dyDescent="0.55000000000000004">
      <c r="A429" s="9">
        <f>A428</f>
        <v>53</v>
      </c>
      <c r="B429" t="s">
        <v>3</v>
      </c>
      <c r="C429">
        <v>20.221599999999999</v>
      </c>
      <c r="D429">
        <v>58.631880000000002</v>
      </c>
      <c r="E429">
        <v>97.585350000000005</v>
      </c>
      <c r="F429">
        <v>137.79580000000001</v>
      </c>
      <c r="G429">
        <v>180.07089999999999</v>
      </c>
      <c r="H429" s="1">
        <v>224.3321</v>
      </c>
      <c r="I429">
        <v>-9.9197340000000001</v>
      </c>
      <c r="J429">
        <v>13.58892</v>
      </c>
      <c r="K429">
        <v>36.715290000000003</v>
      </c>
      <c r="L429">
        <v>59.886589999999998</v>
      </c>
      <c r="M429">
        <v>82.736429999999999</v>
      </c>
      <c r="N429">
        <v>94.315969999999993</v>
      </c>
      <c r="O429" s="1">
        <v>117.1713</v>
      </c>
      <c r="P429">
        <v>-202.85550000000001</v>
      </c>
      <c r="Q429">
        <v>-97.515659999999997</v>
      </c>
      <c r="R429">
        <v>4.9638739999999997</v>
      </c>
      <c r="S429">
        <v>103.545</v>
      </c>
      <c r="T429">
        <v>197.95269999999999</v>
      </c>
      <c r="U429">
        <v>288.09100000000001</v>
      </c>
      <c r="V429">
        <v>331.51429999999999</v>
      </c>
      <c r="W429" s="1">
        <v>415.06439999999998</v>
      </c>
      <c r="X429">
        <v>-218.1832</v>
      </c>
      <c r="Y429">
        <v>-167.65780000000001</v>
      </c>
      <c r="Z429">
        <v>-116.2252</v>
      </c>
      <c r="AA429">
        <v>-63.011800000000001</v>
      </c>
      <c r="AB429">
        <v>-8.3113430000000008</v>
      </c>
      <c r="AC429">
        <v>48.186920000000001</v>
      </c>
      <c r="AD429">
        <v>105.66540000000001</v>
      </c>
      <c r="AE429">
        <v>387.39960000000002</v>
      </c>
      <c r="AF429">
        <v>285.12700000000001</v>
      </c>
      <c r="AG429">
        <v>-112.52849999999999</v>
      </c>
      <c r="AH429" s="1">
        <v>-384.68729999999999</v>
      </c>
    </row>
    <row r="430" spans="1:34" x14ac:dyDescent="0.55000000000000004">
      <c r="A430" s="34">
        <f>A429/180</f>
        <v>0.29444444444444445</v>
      </c>
      <c r="B430" t="s">
        <v>4</v>
      </c>
      <c r="C430" s="19">
        <f t="shared" ref="C430" si="422">SQRT(SUMSQ(C428,C429))</f>
        <v>94.501672738634625</v>
      </c>
      <c r="D430" s="20">
        <f t="shared" ref="D430:AH430" si="423">SQRT(SUMSQ(D428,D429))</f>
        <v>116.08243760937484</v>
      </c>
      <c r="E430" s="20">
        <f t="shared" si="423"/>
        <v>146.18229651918355</v>
      </c>
      <c r="F430" s="20">
        <f t="shared" si="423"/>
        <v>181.76864648470044</v>
      </c>
      <c r="G430" s="20">
        <f t="shared" si="423"/>
        <v>221.76718135400466</v>
      </c>
      <c r="H430" s="21">
        <f t="shared" si="423"/>
        <v>265.40676979792732</v>
      </c>
      <c r="I430" s="20">
        <f t="shared" si="423"/>
        <v>106.81282162769953</v>
      </c>
      <c r="J430" s="20">
        <f t="shared" si="423"/>
        <v>110.18079176937512</v>
      </c>
      <c r="K430" s="20">
        <f t="shared" si="423"/>
        <v>118.4152813446985</v>
      </c>
      <c r="L430" s="20">
        <f t="shared" si="423"/>
        <v>130.67906141627319</v>
      </c>
      <c r="M430" s="20">
        <f t="shared" si="423"/>
        <v>145.76333179296122</v>
      </c>
      <c r="N430" s="20">
        <f t="shared" si="423"/>
        <v>154.25628100434321</v>
      </c>
      <c r="O430" s="21">
        <f t="shared" si="423"/>
        <v>172.33499288087143</v>
      </c>
      <c r="P430" s="20">
        <f t="shared" si="423"/>
        <v>799.31529233904939</v>
      </c>
      <c r="Q430" s="20">
        <f t="shared" si="423"/>
        <v>754.6264945824031</v>
      </c>
      <c r="R430" s="20">
        <f t="shared" si="423"/>
        <v>738.36928563683364</v>
      </c>
      <c r="S430" s="20">
        <f t="shared" si="423"/>
        <v>748.85984063367289</v>
      </c>
      <c r="T430" s="20">
        <f t="shared" si="423"/>
        <v>782.54698010566744</v>
      </c>
      <c r="U430" s="20">
        <f t="shared" si="423"/>
        <v>834.84301194476689</v>
      </c>
      <c r="V430" s="20">
        <f t="shared" si="423"/>
        <v>866.7053749407869</v>
      </c>
      <c r="W430" s="21">
        <f t="shared" si="423"/>
        <v>939.15767539608055</v>
      </c>
      <c r="X430" s="20">
        <f t="shared" si="423"/>
        <v>361.96402476523826</v>
      </c>
      <c r="Y430" s="20">
        <f t="shared" si="423"/>
        <v>346.23756088801224</v>
      </c>
      <c r="Z430" s="20">
        <f t="shared" si="423"/>
        <v>341.07914136024209</v>
      </c>
      <c r="AA430" s="20">
        <f t="shared" si="423"/>
        <v>348.53724818911388</v>
      </c>
      <c r="AB430" s="20">
        <f t="shared" si="423"/>
        <v>370.06444473587788</v>
      </c>
      <c r="AC430" s="20">
        <f t="shared" si="423"/>
        <v>406.15938820089627</v>
      </c>
      <c r="AD430" s="20">
        <f t="shared" si="423"/>
        <v>455.99126997489765</v>
      </c>
      <c r="AE430" s="20">
        <f t="shared" si="423"/>
        <v>904.23321877110891</v>
      </c>
      <c r="AF430" s="20">
        <f t="shared" si="423"/>
        <v>1672.385068137419</v>
      </c>
      <c r="AG430" s="20">
        <f t="shared" si="423"/>
        <v>1965.194378226299</v>
      </c>
      <c r="AH430" s="21">
        <f t="shared" si="423"/>
        <v>2060.8382435885865</v>
      </c>
    </row>
    <row r="431" spans="1:34" x14ac:dyDescent="0.55000000000000004">
      <c r="A431" s="9">
        <v>29.329599999999999</v>
      </c>
      <c r="B431" t="s">
        <v>5</v>
      </c>
      <c r="C431" s="22">
        <f>(1+SQRT(SUMSQ((C428-$C$2),C429)/(SUMSQ((C428+$C$2),C429))))/(1-SQRT(SUMSQ((C428-$C$2),C429)/(SUMSQ((C428+$C$2),C429))))</f>
        <v>1.9684792672617966</v>
      </c>
      <c r="D431" s="4">
        <f t="shared" ref="D431:AH431" si="424">(1+SQRT(SUMSQ((D428-$C$2),D429)/(SUMSQ((D428+$C$2),D429))))/(1-SQRT(SUMSQ((D428-$C$2),D429)/(SUMSQ((D428+$C$2),D429))))</f>
        <v>2.836518000716894</v>
      </c>
      <c r="E431" s="4">
        <f t="shared" si="424"/>
        <v>4.144814134524224</v>
      </c>
      <c r="F431" s="4">
        <f t="shared" si="424"/>
        <v>5.8244811574969164</v>
      </c>
      <c r="G431" s="4">
        <f t="shared" si="424"/>
        <v>7.8579071402845067</v>
      </c>
      <c r="H431" s="13">
        <f t="shared" si="424"/>
        <v>10.187470573471421</v>
      </c>
      <c r="I431" s="4">
        <f t="shared" si="424"/>
        <v>2.1507057208532894</v>
      </c>
      <c r="J431" s="4">
        <f t="shared" si="424"/>
        <v>2.2292858099379451</v>
      </c>
      <c r="K431" s="4">
        <f t="shared" si="424"/>
        <v>2.5417733086185414</v>
      </c>
      <c r="L431" s="4">
        <f t="shared" si="424"/>
        <v>3.0423181355693809</v>
      </c>
      <c r="M431" s="4">
        <f t="shared" si="424"/>
        <v>3.686327883918679</v>
      </c>
      <c r="N431" s="4">
        <f t="shared" si="424"/>
        <v>4.0622439179101857</v>
      </c>
      <c r="O431" s="13">
        <f t="shared" si="424"/>
        <v>4.8914686450967162</v>
      </c>
      <c r="P431" s="4">
        <f t="shared" si="424"/>
        <v>16.531589888544325</v>
      </c>
      <c r="Q431" s="4">
        <f t="shared" si="424"/>
        <v>15.221264385689036</v>
      </c>
      <c r="R431" s="4">
        <f t="shared" si="424"/>
        <v>14.767722507669948</v>
      </c>
      <c r="S431" s="4">
        <f t="shared" si="424"/>
        <v>15.123749453424054</v>
      </c>
      <c r="T431" s="4">
        <f t="shared" si="424"/>
        <v>16.181310690204516</v>
      </c>
      <c r="U431" s="4">
        <f t="shared" si="424"/>
        <v>17.797269293475193</v>
      </c>
      <c r="V431" s="4">
        <f t="shared" si="424"/>
        <v>18.769916413690471</v>
      </c>
      <c r="W431" s="13">
        <f t="shared" si="424"/>
        <v>20.950707874344783</v>
      </c>
      <c r="X431" s="4">
        <f t="shared" si="424"/>
        <v>9.1364672735666996</v>
      </c>
      <c r="Y431" s="4">
        <f t="shared" si="424"/>
        <v>7.953850710496611</v>
      </c>
      <c r="Z431" s="4">
        <f t="shared" si="424"/>
        <v>7.2742901062365286</v>
      </c>
      <c r="AA431" s="4">
        <f t="shared" si="424"/>
        <v>7.0923985729778805</v>
      </c>
      <c r="AB431" s="4">
        <f t="shared" si="424"/>
        <v>7.403225696844058</v>
      </c>
      <c r="AC431" s="4">
        <f t="shared" si="424"/>
        <v>8.1827391611268787</v>
      </c>
      <c r="AD431" s="4">
        <f t="shared" si="424"/>
        <v>9.3811268832282888</v>
      </c>
      <c r="AE431" s="4">
        <f t="shared" si="424"/>
        <v>20.025818466819398</v>
      </c>
      <c r="AF431" s="4">
        <f t="shared" si="424"/>
        <v>33.945561592380223</v>
      </c>
      <c r="AG431" s="4">
        <f t="shared" si="424"/>
        <v>39.36856472308537</v>
      </c>
      <c r="AH431" s="13">
        <f t="shared" si="424"/>
        <v>41.955031726814688</v>
      </c>
    </row>
    <row r="432" spans="1:34" x14ac:dyDescent="0.55000000000000004">
      <c r="A432" s="9">
        <f t="shared" ref="A432:A435" si="425">A431</f>
        <v>29.329599999999999</v>
      </c>
      <c r="B432" t="s">
        <v>6</v>
      </c>
      <c r="C432" s="22">
        <f>(1+SQRT(SUMSQ((C428-$D$2),C429)/(SUMSQ((C428+$D$2),C429))))/(1-SQRT(SUMSQ((C428-$D$2),C429)/(SUMSQ((C428+$D$2),C429))))</f>
        <v>1.2519331958233666</v>
      </c>
      <c r="D432" s="4">
        <f t="shared" ref="D432:AH432" si="426">(1+SQRT(SUMSQ((D428-$D$2),D429)/(SUMSQ((D428+$D$2),D429))))/(1-SQRT(SUMSQ((D428-$D$2),D429)/(SUMSQ((D428+$D$2),D429))))</f>
        <v>1.7819479598936352</v>
      </c>
      <c r="E432" s="4">
        <f t="shared" si="426"/>
        <v>2.4786773263320905</v>
      </c>
      <c r="F432" s="4">
        <f t="shared" si="426"/>
        <v>3.3305199311590963</v>
      </c>
      <c r="G432" s="4">
        <f t="shared" si="426"/>
        <v>4.3416689985902428</v>
      </c>
      <c r="H432" s="13">
        <f t="shared" si="426"/>
        <v>5.4894481033854561</v>
      </c>
      <c r="I432" s="4">
        <f t="shared" si="426"/>
        <v>1.1209250151617047</v>
      </c>
      <c r="J432" s="4">
        <f t="shared" si="426"/>
        <v>1.1706129715911036</v>
      </c>
      <c r="K432" s="4">
        <f t="shared" si="426"/>
        <v>1.4387446298769824</v>
      </c>
      <c r="L432" s="4">
        <f t="shared" si="426"/>
        <v>1.7644946856890438</v>
      </c>
      <c r="M432" s="4">
        <f t="shared" si="426"/>
        <v>2.1354877708308737</v>
      </c>
      <c r="N432" s="4">
        <f t="shared" si="426"/>
        <v>2.3415786080239052</v>
      </c>
      <c r="O432" s="13">
        <f t="shared" si="426"/>
        <v>2.7819756598185745</v>
      </c>
      <c r="P432" s="4">
        <f t="shared" si="426"/>
        <v>8.2721589130241355</v>
      </c>
      <c r="Q432" s="4">
        <f t="shared" si="426"/>
        <v>7.6123426451167449</v>
      </c>
      <c r="R432" s="4">
        <f t="shared" si="426"/>
        <v>7.3838659519885628</v>
      </c>
      <c r="S432" s="4">
        <f t="shared" si="426"/>
        <v>7.5638511176963004</v>
      </c>
      <c r="T432" s="4">
        <f t="shared" si="426"/>
        <v>8.0971171672565099</v>
      </c>
      <c r="U432" s="4">
        <f t="shared" si="426"/>
        <v>8.9102150797147281</v>
      </c>
      <c r="V432" s="4">
        <f t="shared" si="426"/>
        <v>9.3988573132700743</v>
      </c>
      <c r="W432" s="13">
        <f t="shared" si="426"/>
        <v>10.492942334620146</v>
      </c>
      <c r="X432" s="4">
        <f t="shared" si="426"/>
        <v>4.6684368145040169</v>
      </c>
      <c r="Y432" s="4">
        <f t="shared" si="426"/>
        <v>4.0398282900678879</v>
      </c>
      <c r="Z432" s="4">
        <f t="shared" si="426"/>
        <v>3.6670713253010887</v>
      </c>
      <c r="AA432" s="4">
        <f t="shared" si="426"/>
        <v>3.5541243350408656</v>
      </c>
      <c r="AB432" s="4">
        <f t="shared" si="426"/>
        <v>3.7017252026297784</v>
      </c>
      <c r="AC432" s="4">
        <f t="shared" si="426"/>
        <v>4.0941956160748871</v>
      </c>
      <c r="AD432" s="4">
        <f t="shared" si="426"/>
        <v>4.700183293194808</v>
      </c>
      <c r="AE432" s="4">
        <f t="shared" si="426"/>
        <v>10.029970243154402</v>
      </c>
      <c r="AF432" s="4">
        <f t="shared" si="426"/>
        <v>16.974109480113</v>
      </c>
      <c r="AG432" s="4">
        <f t="shared" si="426"/>
        <v>19.684408105036162</v>
      </c>
      <c r="AH432" s="13">
        <f t="shared" si="426"/>
        <v>20.978810301417184</v>
      </c>
    </row>
    <row r="433" spans="1:34" x14ac:dyDescent="0.55000000000000004">
      <c r="A433" s="9">
        <f t="shared" si="425"/>
        <v>29.329599999999999</v>
      </c>
      <c r="B433" t="s">
        <v>7</v>
      </c>
      <c r="C433" s="22">
        <f>(1+SQRT(SUMSQ((C428-$E$2),C429)/(SUMSQ((C428+$E$2),C429))))/(1-SQRT(SUMSQ((C428-$E$2),C429)/(SUMSQ((C428+$E$2),C429))))</f>
        <v>1.6716474867108857</v>
      </c>
      <c r="D433" s="4">
        <f t="shared" ref="D433:AH433" si="427">(1+SQRT(SUMSQ((D428-$E$2),D429)/(SUMSQ((D428+$E$2),D429))))/(1-SQRT(SUMSQ((D428-$E$2),D429)/(SUMSQ((D428+$E$2),D429))))</f>
        <v>1.8546927683795427</v>
      </c>
      <c r="E433" s="4">
        <f t="shared" si="427"/>
        <v>2.2407823449654929</v>
      </c>
      <c r="F433" s="4">
        <f t="shared" si="427"/>
        <v>2.7613623938635459</v>
      </c>
      <c r="G433" s="4">
        <f t="shared" si="427"/>
        <v>3.3974487441483996</v>
      </c>
      <c r="H433" s="13">
        <f t="shared" si="427"/>
        <v>4.1262846346321211</v>
      </c>
      <c r="I433" s="4">
        <f t="shared" si="427"/>
        <v>1.422717315311153</v>
      </c>
      <c r="J433" s="4">
        <f t="shared" si="427"/>
        <v>1.395445018523388</v>
      </c>
      <c r="K433" s="4">
        <f t="shared" si="427"/>
        <v>1.4929177252181502</v>
      </c>
      <c r="L433" s="4">
        <f t="shared" si="427"/>
        <v>1.674388399639188</v>
      </c>
      <c r="M433" s="4">
        <f t="shared" si="427"/>
        <v>1.9054333328176798</v>
      </c>
      <c r="N433" s="4">
        <f t="shared" si="427"/>
        <v>2.0377210934871153</v>
      </c>
      <c r="O433" s="13">
        <f t="shared" si="427"/>
        <v>2.3232846784908041</v>
      </c>
      <c r="P433" s="4">
        <f t="shared" si="427"/>
        <v>5.522057034527144</v>
      </c>
      <c r="Q433" s="4">
        <f t="shared" si="427"/>
        <v>5.0768638099209786</v>
      </c>
      <c r="R433" s="4">
        <f t="shared" si="427"/>
        <v>4.9225827212291291</v>
      </c>
      <c r="S433" s="4">
        <f t="shared" si="427"/>
        <v>5.0448432667575736</v>
      </c>
      <c r="T433" s="4">
        <f t="shared" si="427"/>
        <v>5.4054843329581992</v>
      </c>
      <c r="U433" s="4">
        <f t="shared" si="427"/>
        <v>5.9533432230519807</v>
      </c>
      <c r="V433" s="4">
        <f t="shared" si="427"/>
        <v>6.2817060026160663</v>
      </c>
      <c r="W433" s="13">
        <f t="shared" si="427"/>
        <v>7.0151986977467899</v>
      </c>
      <c r="X433" s="4">
        <f t="shared" si="427"/>
        <v>3.2344588974095201</v>
      </c>
      <c r="Y433" s="4">
        <f t="shared" si="427"/>
        <v>2.7726621375276901</v>
      </c>
      <c r="Z433" s="4">
        <f t="shared" si="427"/>
        <v>2.4837752115304181</v>
      </c>
      <c r="AA433" s="4">
        <f t="shared" si="427"/>
        <v>2.3799076905194281</v>
      </c>
      <c r="AB433" s="4">
        <f t="shared" si="427"/>
        <v>2.4679634384601057</v>
      </c>
      <c r="AC433" s="4">
        <f t="shared" si="427"/>
        <v>2.7330357600344315</v>
      </c>
      <c r="AD433" s="4">
        <f t="shared" si="427"/>
        <v>3.1452163884408786</v>
      </c>
      <c r="AE433" s="4">
        <f t="shared" si="427"/>
        <v>6.7059876410489574</v>
      </c>
      <c r="AF433" s="4">
        <f t="shared" si="427"/>
        <v>11.317559629138843</v>
      </c>
      <c r="AG433" s="4">
        <f t="shared" si="427"/>
        <v>13.123079177040667</v>
      </c>
      <c r="AH433" s="13">
        <f t="shared" si="427"/>
        <v>13.987318367426113</v>
      </c>
    </row>
    <row r="434" spans="1:34" x14ac:dyDescent="0.55000000000000004">
      <c r="A434" s="9">
        <f t="shared" si="425"/>
        <v>29.329599999999999</v>
      </c>
      <c r="B434" t="s">
        <v>8</v>
      </c>
      <c r="C434" s="22">
        <f>(1+SQRT(SUMSQ((C428-$F$2),C429)/(SUMSQ((C428+$F$2),C429))))/(1-SQRT(SUMSQ((C428-$F$2),C429)/(SUMSQ((C428+$F$2),C429))))</f>
        <v>2.1945938368534335</v>
      </c>
      <c r="D434" s="4">
        <f t="shared" ref="D434:AH434" si="428">(1+SQRT(SUMSQ((D428-$F$2),D429)/(SUMSQ((D428+$F$2),D429))))/(1-SQRT(SUMSQ((D428-$F$2),D429)/(SUMSQ((D428+$F$2),D429))))</f>
        <v>2.2178862784527991</v>
      </c>
      <c r="E434" s="4">
        <f t="shared" si="428"/>
        <v>2.403084414088096</v>
      </c>
      <c r="F434" s="4">
        <f t="shared" si="428"/>
        <v>2.7120365085643372</v>
      </c>
      <c r="G434" s="4">
        <f t="shared" si="428"/>
        <v>3.1247999512227898</v>
      </c>
      <c r="H434" s="13">
        <f t="shared" si="428"/>
        <v>3.6169316408529468</v>
      </c>
      <c r="I434" s="4">
        <f t="shared" si="428"/>
        <v>1.8870031838566543</v>
      </c>
      <c r="J434" s="4">
        <f t="shared" si="428"/>
        <v>1.8411740098279816</v>
      </c>
      <c r="K434" s="4">
        <f t="shared" si="428"/>
        <v>1.862324849244579</v>
      </c>
      <c r="L434" s="4">
        <f t="shared" si="428"/>
        <v>1.9421701373961138</v>
      </c>
      <c r="M434" s="4">
        <f t="shared" si="428"/>
        <v>2.068329684797495</v>
      </c>
      <c r="N434" s="4">
        <f t="shared" si="428"/>
        <v>2.1475399719216268</v>
      </c>
      <c r="O434" s="13">
        <f t="shared" si="428"/>
        <v>2.328149112920793</v>
      </c>
      <c r="P434" s="4">
        <f t="shared" si="428"/>
        <v>4.1495454592224741</v>
      </c>
      <c r="Q434" s="4">
        <f t="shared" si="428"/>
        <v>3.8098297559175989</v>
      </c>
      <c r="R434" s="4">
        <f t="shared" si="428"/>
        <v>3.6919430697482034</v>
      </c>
      <c r="S434" s="4">
        <f t="shared" si="428"/>
        <v>3.7861565450801411</v>
      </c>
      <c r="T434" s="4">
        <f t="shared" si="428"/>
        <v>4.0622663973478144</v>
      </c>
      <c r="U434" s="4">
        <f t="shared" si="428"/>
        <v>4.4794133316052678</v>
      </c>
      <c r="V434" s="4">
        <f t="shared" si="428"/>
        <v>4.7284543075606678</v>
      </c>
      <c r="W434" s="13">
        <f t="shared" si="428"/>
        <v>5.2828816300640709</v>
      </c>
      <c r="X434" s="4">
        <f t="shared" si="428"/>
        <v>2.5718609095276039</v>
      </c>
      <c r="Y434" s="4">
        <f t="shared" si="428"/>
        <v>2.1801486018877787</v>
      </c>
      <c r="Z434" s="4">
        <f t="shared" si="428"/>
        <v>1.9156426677188403</v>
      </c>
      <c r="AA434" s="4">
        <f t="shared" si="428"/>
        <v>1.7996655990642945</v>
      </c>
      <c r="AB434" s="4">
        <f t="shared" si="428"/>
        <v>1.8511741349552275</v>
      </c>
      <c r="AC434" s="4">
        <f t="shared" si="428"/>
        <v>2.0544024161418206</v>
      </c>
      <c r="AD434" s="4">
        <f t="shared" si="428"/>
        <v>2.3732687107427504</v>
      </c>
      <c r="AE434" s="4">
        <f t="shared" si="428"/>
        <v>5.0504213034946783</v>
      </c>
      <c r="AF434" s="4">
        <f t="shared" si="428"/>
        <v>8.4897471693134943</v>
      </c>
      <c r="AG434" s="4">
        <f t="shared" si="428"/>
        <v>9.8424579987196239</v>
      </c>
      <c r="AH434" s="13">
        <f t="shared" si="428"/>
        <v>10.492016281744416</v>
      </c>
    </row>
    <row r="435" spans="1:34" x14ac:dyDescent="0.55000000000000004">
      <c r="A435" s="9">
        <f t="shared" si="425"/>
        <v>29.329599999999999</v>
      </c>
      <c r="B435" t="s">
        <v>9</v>
      </c>
      <c r="C435" s="23">
        <f>(1+SQRT(SUMSQ((C428-$G$2),C429)/(SUMSQ((C428+$G$2),C429))))/(1-SQRT(SUMSQ((C428-$G$2),C429)/(SUMSQ((C428+$G$2),C429))))</f>
        <v>3.2661214491943205</v>
      </c>
      <c r="D435" s="24">
        <f t="shared" ref="D435:AH435" si="429">(1+SQRT(SUMSQ((D428-$G$2),D429)/(SUMSQ((D428+$G$2),D429))))/(1-SQRT(SUMSQ((D428-$G$2),D429)/(SUMSQ((D428+$G$2),D429))))</f>
        <v>3.1224743283868293</v>
      </c>
      <c r="E435" s="24">
        <f t="shared" si="429"/>
        <v>3.086803496624634</v>
      </c>
      <c r="F435" s="24">
        <f t="shared" si="429"/>
        <v>3.1414962299367972</v>
      </c>
      <c r="G435" s="24">
        <f t="shared" si="429"/>
        <v>3.279172963632214</v>
      </c>
      <c r="H435" s="25">
        <f t="shared" si="429"/>
        <v>3.4836644341227929</v>
      </c>
      <c r="I435" s="24">
        <f t="shared" si="429"/>
        <v>2.8243694728233395</v>
      </c>
      <c r="J435" s="24">
        <f t="shared" si="429"/>
        <v>2.7502346936778093</v>
      </c>
      <c r="K435" s="24">
        <f t="shared" si="429"/>
        <v>2.7111062731600049</v>
      </c>
      <c r="L435" s="24">
        <f t="shared" si="429"/>
        <v>2.7030192790085463</v>
      </c>
      <c r="M435" s="24">
        <f t="shared" si="429"/>
        <v>2.7227409740759918</v>
      </c>
      <c r="N435" s="24">
        <f t="shared" si="429"/>
        <v>2.7429668077974907</v>
      </c>
      <c r="O435" s="25">
        <f t="shared" si="429"/>
        <v>2.8001719230024245</v>
      </c>
      <c r="P435" s="24">
        <f t="shared" si="429"/>
        <v>2.7833086755843683</v>
      </c>
      <c r="Q435" s="24">
        <f t="shared" si="429"/>
        <v>2.5446126003503675</v>
      </c>
      <c r="R435" s="24">
        <f t="shared" si="429"/>
        <v>2.4613085660741367</v>
      </c>
      <c r="S435" s="24">
        <f t="shared" si="429"/>
        <v>2.5295811490031244</v>
      </c>
      <c r="T435" s="24">
        <f t="shared" si="429"/>
        <v>2.7255275311091189</v>
      </c>
      <c r="U435" s="24">
        <f t="shared" si="429"/>
        <v>3.0162740925583282</v>
      </c>
      <c r="V435" s="24">
        <f t="shared" si="429"/>
        <v>3.187714806513902</v>
      </c>
      <c r="W435" s="25">
        <f t="shared" si="429"/>
        <v>3.565481137298971</v>
      </c>
      <c r="X435" s="24">
        <f t="shared" si="429"/>
        <v>2.0670881954050517</v>
      </c>
      <c r="Y435" s="24">
        <f t="shared" si="429"/>
        <v>1.7320340402903658</v>
      </c>
      <c r="Z435" s="24">
        <f t="shared" si="429"/>
        <v>1.4598628949557484</v>
      </c>
      <c r="AA435" s="24">
        <f t="shared" si="429"/>
        <v>1.2674000637926495</v>
      </c>
      <c r="AB435" s="24">
        <f t="shared" si="429"/>
        <v>1.235049143264791</v>
      </c>
      <c r="AC435" s="24">
        <f t="shared" si="429"/>
        <v>1.3857370930132995</v>
      </c>
      <c r="AD435" s="24">
        <f t="shared" si="429"/>
        <v>1.6224741683732662</v>
      </c>
      <c r="AE435" s="24">
        <f t="shared" si="429"/>
        <v>3.4096523214615484</v>
      </c>
      <c r="AF435" s="24">
        <f t="shared" si="429"/>
        <v>5.6629086641671726</v>
      </c>
      <c r="AG435" s="24">
        <f t="shared" si="429"/>
        <v>6.5619267918068651</v>
      </c>
      <c r="AH435" s="25">
        <f t="shared" si="429"/>
        <v>6.9976325606360863</v>
      </c>
    </row>
    <row r="436" spans="1:34" x14ac:dyDescent="0.55000000000000004">
      <c r="A436" s="8">
        <v>54</v>
      </c>
      <c r="B436" s="14" t="s">
        <v>2</v>
      </c>
      <c r="C436">
        <v>89.992279999999994</v>
      </c>
      <c r="D436">
        <v>97.489559999999997</v>
      </c>
      <c r="E436">
        <v>105.7041</v>
      </c>
      <c r="F436">
        <v>114.8849</v>
      </c>
      <c r="G436">
        <v>125.1587</v>
      </c>
      <c r="H436" s="1">
        <v>136.79409999999999</v>
      </c>
      <c r="I436">
        <v>108.73990000000001</v>
      </c>
      <c r="J436">
        <v>111.71939999999999</v>
      </c>
      <c r="K436">
        <v>114.96250000000001</v>
      </c>
      <c r="L436">
        <v>118.54519999999999</v>
      </c>
      <c r="M436">
        <v>122.42740000000001</v>
      </c>
      <c r="N436">
        <v>124.49979999999999</v>
      </c>
      <c r="O436" s="1">
        <v>128.8467</v>
      </c>
      <c r="P436">
        <v>976.98739999999998</v>
      </c>
      <c r="Q436">
        <v>943.17769999999996</v>
      </c>
      <c r="R436">
        <v>931.40880000000004</v>
      </c>
      <c r="S436">
        <v>939.36980000000005</v>
      </c>
      <c r="T436">
        <v>965.37710000000004</v>
      </c>
      <c r="U436">
        <v>1007.82</v>
      </c>
      <c r="V436">
        <v>1034.9490000000001</v>
      </c>
      <c r="W436" s="1">
        <v>1099.9690000000001</v>
      </c>
      <c r="X436">
        <v>244.1122</v>
      </c>
      <c r="Y436">
        <v>255.46270000000001</v>
      </c>
      <c r="Z436">
        <v>269.3383</v>
      </c>
      <c r="AA436">
        <v>286.2724</v>
      </c>
      <c r="AB436">
        <v>306.65480000000002</v>
      </c>
      <c r="AC436">
        <v>331.18079999999998</v>
      </c>
      <c r="AD436">
        <v>360.33569999999997</v>
      </c>
      <c r="AE436">
        <v>618.31960000000004</v>
      </c>
      <c r="AF436">
        <v>1240.8520000000001</v>
      </c>
      <c r="AG436">
        <v>1620.37</v>
      </c>
      <c r="AH436" s="1">
        <v>1805.6369999999999</v>
      </c>
    </row>
    <row r="437" spans="1:34" x14ac:dyDescent="0.55000000000000004">
      <c r="A437" s="9">
        <f>A436</f>
        <v>54</v>
      </c>
      <c r="B437" t="s">
        <v>3</v>
      </c>
      <c r="C437">
        <v>19.901779999999999</v>
      </c>
      <c r="D437">
        <v>57.344819999999999</v>
      </c>
      <c r="E437">
        <v>95.247100000000003</v>
      </c>
      <c r="F437">
        <v>134.29599999999999</v>
      </c>
      <c r="G437">
        <v>175.25960000000001</v>
      </c>
      <c r="H437" s="1">
        <v>218.0489</v>
      </c>
      <c r="I437">
        <v>-10.00456</v>
      </c>
      <c r="J437">
        <v>14.00994</v>
      </c>
      <c r="K437">
        <v>37.614220000000003</v>
      </c>
      <c r="L437">
        <v>61.244750000000003</v>
      </c>
      <c r="M437">
        <v>84.529219999999995</v>
      </c>
      <c r="N437">
        <v>96.321849999999998</v>
      </c>
      <c r="O437" s="1">
        <v>119.5843</v>
      </c>
      <c r="P437">
        <v>-243.02359999999999</v>
      </c>
      <c r="Q437">
        <v>-124.3629</v>
      </c>
      <c r="R437">
        <v>-7.8986910000000004</v>
      </c>
      <c r="S437">
        <v>104.04989999999999</v>
      </c>
      <c r="T437">
        <v>210.2268</v>
      </c>
      <c r="U437">
        <v>309.7079</v>
      </c>
      <c r="V437">
        <v>356.64280000000002</v>
      </c>
      <c r="W437" s="1">
        <v>444.47489999999999</v>
      </c>
      <c r="X437">
        <v>-181.72640000000001</v>
      </c>
      <c r="Y437">
        <v>-137.69649999999999</v>
      </c>
      <c r="Z437">
        <v>-92.903880000000001</v>
      </c>
      <c r="AA437">
        <v>-46.564010000000003</v>
      </c>
      <c r="AB437">
        <v>1.1259779999999999</v>
      </c>
      <c r="AC437">
        <v>50.533520000000003</v>
      </c>
      <c r="AD437">
        <v>101.1204</v>
      </c>
      <c r="AE437">
        <v>372.02480000000003</v>
      </c>
      <c r="AF437">
        <v>525.06669999999997</v>
      </c>
      <c r="AG437">
        <v>390.63589999999999</v>
      </c>
      <c r="AH437" s="1">
        <v>236.77369999999999</v>
      </c>
    </row>
    <row r="438" spans="1:34" x14ac:dyDescent="0.55000000000000004">
      <c r="A438" s="34">
        <f>A437/180</f>
        <v>0.3</v>
      </c>
      <c r="B438" t="s">
        <v>4</v>
      </c>
      <c r="C438" s="19">
        <f t="shared" ref="C438" si="430">SQRT(SUMSQ(C436,C437))</f>
        <v>92.166649644905718</v>
      </c>
      <c r="D438" s="20">
        <f t="shared" ref="D438:AH438" si="431">SQRT(SUMSQ(D436,D437))</f>
        <v>113.10456529170695</v>
      </c>
      <c r="E438" s="20">
        <f t="shared" si="431"/>
        <v>142.28621442437773</v>
      </c>
      <c r="F438" s="20">
        <f t="shared" si="431"/>
        <v>176.73130980109326</v>
      </c>
      <c r="G438" s="20">
        <f t="shared" si="431"/>
        <v>215.36162048482547</v>
      </c>
      <c r="H438" s="21">
        <f t="shared" si="431"/>
        <v>257.40619376001814</v>
      </c>
      <c r="I438" s="20">
        <f t="shared" si="431"/>
        <v>109.19916241804971</v>
      </c>
      <c r="J438" s="20">
        <f t="shared" si="431"/>
        <v>112.59441706924726</v>
      </c>
      <c r="K438" s="20">
        <f t="shared" si="431"/>
        <v>120.95952195862218</v>
      </c>
      <c r="L438" s="20">
        <f t="shared" si="431"/>
        <v>133.43119517415147</v>
      </c>
      <c r="M438" s="20">
        <f t="shared" si="431"/>
        <v>148.7738461711883</v>
      </c>
      <c r="N438" s="20">
        <f t="shared" si="431"/>
        <v>157.41060633725576</v>
      </c>
      <c r="O438" s="21">
        <f t="shared" si="431"/>
        <v>175.78929690791759</v>
      </c>
      <c r="P438" s="20">
        <f t="shared" si="431"/>
        <v>1006.7595790037063</v>
      </c>
      <c r="Q438" s="20">
        <f t="shared" si="431"/>
        <v>951.34131870412307</v>
      </c>
      <c r="R438" s="20">
        <f t="shared" si="431"/>
        <v>931.44229130792291</v>
      </c>
      <c r="S438" s="20">
        <f t="shared" si="431"/>
        <v>945.1148093443727</v>
      </c>
      <c r="T438" s="20">
        <f t="shared" si="431"/>
        <v>988.00215214474622</v>
      </c>
      <c r="U438" s="20">
        <f t="shared" si="431"/>
        <v>1054.3339773157318</v>
      </c>
      <c r="V438" s="20">
        <f t="shared" si="431"/>
        <v>1094.6750748020347</v>
      </c>
      <c r="W438" s="21">
        <f t="shared" si="431"/>
        <v>1186.3767267150051</v>
      </c>
      <c r="X438" s="20">
        <f t="shared" si="431"/>
        <v>304.32753842825332</v>
      </c>
      <c r="Y438" s="20">
        <f t="shared" si="431"/>
        <v>290.20943679270664</v>
      </c>
      <c r="Z438" s="20">
        <f t="shared" si="431"/>
        <v>284.91095234466576</v>
      </c>
      <c r="AA438" s="20">
        <f t="shared" si="431"/>
        <v>290.03464280847572</v>
      </c>
      <c r="AB438" s="20">
        <f t="shared" si="431"/>
        <v>306.6568671813767</v>
      </c>
      <c r="AC438" s="20">
        <f t="shared" si="431"/>
        <v>335.01396826435519</v>
      </c>
      <c r="AD438" s="20">
        <f t="shared" si="431"/>
        <v>374.25546354148258</v>
      </c>
      <c r="AE438" s="20">
        <f t="shared" si="431"/>
        <v>721.61040704745949</v>
      </c>
      <c r="AF438" s="20">
        <f t="shared" si="431"/>
        <v>1347.3710421976903</v>
      </c>
      <c r="AG438" s="20">
        <f t="shared" si="431"/>
        <v>1666.7919316065847</v>
      </c>
      <c r="AH438" s="21">
        <f t="shared" si="431"/>
        <v>1821.0949345876204</v>
      </c>
    </row>
    <row r="439" spans="1:34" x14ac:dyDescent="0.55000000000000004">
      <c r="A439" s="9">
        <v>29.888300000000001</v>
      </c>
      <c r="B439" t="s">
        <v>5</v>
      </c>
      <c r="C439" s="22">
        <f>(1+SQRT(SUMSQ((C436-$C$2),C437)/(SUMSQ((C436+$C$2),C437))))/(1-SQRT(SUMSQ((C436-$C$2),C437)/(SUMSQ((C436+$C$2),C437))))</f>
        <v>1.9236215583042908</v>
      </c>
      <c r="D439" s="4">
        <f t="shared" ref="D439:AH439" si="432">(1+SQRT(SUMSQ((D436-$C$2),D437)/(SUMSQ((D436+$C$2),D437))))/(1-SQRT(SUMSQ((D436-$C$2),D437)/(SUMSQ((D436+$C$2),D437))))</f>
        <v>2.7772153757427285</v>
      </c>
      <c r="E439" s="4">
        <f t="shared" si="432"/>
        <v>4.0571113767572164</v>
      </c>
      <c r="F439" s="4">
        <f t="shared" si="432"/>
        <v>5.6971255801812717</v>
      </c>
      <c r="G439" s="4">
        <f t="shared" si="432"/>
        <v>7.6807886234749807</v>
      </c>
      <c r="H439" s="13">
        <f t="shared" si="432"/>
        <v>9.952285797278515</v>
      </c>
      <c r="I439" s="4">
        <f t="shared" si="432"/>
        <v>2.1980769921591912</v>
      </c>
      <c r="J439" s="4">
        <f t="shared" si="432"/>
        <v>2.2781164753149512</v>
      </c>
      <c r="K439" s="4">
        <f t="shared" si="432"/>
        <v>2.5949477999543236</v>
      </c>
      <c r="L439" s="4">
        <f t="shared" si="432"/>
        <v>3.1032683239812835</v>
      </c>
      <c r="M439" s="4">
        <f t="shared" si="432"/>
        <v>3.7581157673371282</v>
      </c>
      <c r="N439" s="4">
        <f t="shared" si="432"/>
        <v>4.1405151306770289</v>
      </c>
      <c r="O439" s="13">
        <f t="shared" si="432"/>
        <v>4.9841093219802888</v>
      </c>
      <c r="P439" s="4">
        <f t="shared" si="432"/>
        <v>20.751769452613644</v>
      </c>
      <c r="Q439" s="4">
        <f t="shared" si="432"/>
        <v>19.19242031953144</v>
      </c>
      <c r="R439" s="4">
        <f t="shared" si="432"/>
        <v>18.629519547919344</v>
      </c>
      <c r="S439" s="4">
        <f t="shared" si="432"/>
        <v>19.01854600088425</v>
      </c>
      <c r="T439" s="4">
        <f t="shared" si="432"/>
        <v>20.225499818642014</v>
      </c>
      <c r="U439" s="4">
        <f t="shared" si="432"/>
        <v>22.064184055064871</v>
      </c>
      <c r="V439" s="4">
        <f t="shared" si="432"/>
        <v>23.162095439984608</v>
      </c>
      <c r="W439" s="13">
        <f t="shared" si="432"/>
        <v>25.597833737635355</v>
      </c>
      <c r="X439" s="4">
        <f t="shared" si="432"/>
        <v>7.6622384691740812</v>
      </c>
      <c r="Y439" s="4">
        <f t="shared" si="432"/>
        <v>6.6387371916053226</v>
      </c>
      <c r="Z439" s="4">
        <f t="shared" si="432"/>
        <v>6.047975294754119</v>
      </c>
      <c r="AA439" s="4">
        <f t="shared" si="432"/>
        <v>5.8815625702950136</v>
      </c>
      <c r="AB439" s="4">
        <f t="shared" si="432"/>
        <v>6.1331809458065711</v>
      </c>
      <c r="AC439" s="4">
        <f t="shared" si="432"/>
        <v>6.7813415398333863</v>
      </c>
      <c r="AD439" s="4">
        <f t="shared" si="432"/>
        <v>7.7845590148954678</v>
      </c>
      <c r="AE439" s="4">
        <f t="shared" si="432"/>
        <v>16.864689439581056</v>
      </c>
      <c r="AF439" s="4">
        <f t="shared" si="432"/>
        <v>29.266807466896417</v>
      </c>
      <c r="AG439" s="4">
        <f t="shared" si="432"/>
        <v>34.29257239106132</v>
      </c>
      <c r="AH439" s="13">
        <f t="shared" si="432"/>
        <v>36.734172519906409</v>
      </c>
    </row>
    <row r="440" spans="1:34" x14ac:dyDescent="0.55000000000000004">
      <c r="A440" s="9">
        <f t="shared" ref="A440:A443" si="433">A439</f>
        <v>29.888300000000001</v>
      </c>
      <c r="B440" t="s">
        <v>6</v>
      </c>
      <c r="C440" s="22">
        <f>(1+SQRT(SUMSQ((C436-$D$2),C437)/(SUMSQ((C436+$D$2),C437))))/(1-SQRT(SUMSQ((C436-$D$2),C437)/(SUMSQ((C436+$D$2),C437))))</f>
        <v>1.264007339590987</v>
      </c>
      <c r="D440" s="4">
        <f t="shared" ref="D440:AH440" si="434">(1+SQRT(SUMSQ((D436-$D$2),D437)/(SUMSQ((D436+$D$2),D437))))/(1-SQRT(SUMSQ((D436-$D$2),D437)/(SUMSQ((D436+$D$2),D437))))</f>
        <v>1.7743802154453467</v>
      </c>
      <c r="E440" s="4">
        <f t="shared" si="434"/>
        <v>2.4537912803636073</v>
      </c>
      <c r="F440" s="4">
        <f t="shared" si="434"/>
        <v>3.2847130585082356</v>
      </c>
      <c r="G440" s="4">
        <f t="shared" si="434"/>
        <v>4.2705702330550155</v>
      </c>
      <c r="H440" s="13">
        <f t="shared" si="434"/>
        <v>5.3890918520718403</v>
      </c>
      <c r="I440" s="4">
        <f t="shared" si="434"/>
        <v>1.1357670274330518</v>
      </c>
      <c r="J440" s="4">
        <f t="shared" si="434"/>
        <v>1.1883830195463045</v>
      </c>
      <c r="K440" s="4">
        <f t="shared" si="434"/>
        <v>1.4554877397152537</v>
      </c>
      <c r="L440" s="4">
        <f t="shared" si="434"/>
        <v>1.7852923287659159</v>
      </c>
      <c r="M440" s="4">
        <f t="shared" si="434"/>
        <v>2.1622245961103062</v>
      </c>
      <c r="N440" s="4">
        <f t="shared" si="434"/>
        <v>2.3718065465849372</v>
      </c>
      <c r="O440" s="13">
        <f t="shared" si="434"/>
        <v>2.8198291594368783</v>
      </c>
      <c r="P440" s="4">
        <f t="shared" si="434"/>
        <v>10.380410350975074</v>
      </c>
      <c r="Q440" s="4">
        <f t="shared" si="434"/>
        <v>9.5975876820085944</v>
      </c>
      <c r="R440" s="4">
        <f t="shared" si="434"/>
        <v>9.3147656489468442</v>
      </c>
      <c r="S440" s="4">
        <f t="shared" si="434"/>
        <v>9.5102542291746524</v>
      </c>
      <c r="T440" s="4">
        <f t="shared" si="434"/>
        <v>10.116310760027542</v>
      </c>
      <c r="U440" s="4">
        <f t="shared" si="434"/>
        <v>11.038579874819719</v>
      </c>
      <c r="V440" s="4">
        <f t="shared" si="434"/>
        <v>11.588811929893946</v>
      </c>
      <c r="W440" s="13">
        <f t="shared" si="434"/>
        <v>12.808560727017092</v>
      </c>
      <c r="X440" s="4">
        <f t="shared" si="434"/>
        <v>3.9504760374214376</v>
      </c>
      <c r="Y440" s="4">
        <f t="shared" si="434"/>
        <v>3.3935964236823883</v>
      </c>
      <c r="Z440" s="4">
        <f t="shared" si="434"/>
        <v>3.0581220914187073</v>
      </c>
      <c r="AA440" s="4">
        <f t="shared" si="434"/>
        <v>2.9486417399963032</v>
      </c>
      <c r="AB440" s="4">
        <f t="shared" si="434"/>
        <v>3.0665942633840872</v>
      </c>
      <c r="AC440" s="4">
        <f t="shared" si="434"/>
        <v>3.3964388709259938</v>
      </c>
      <c r="AD440" s="4">
        <f t="shared" si="434"/>
        <v>3.9088165564474475</v>
      </c>
      <c r="AE440" s="4">
        <f t="shared" si="434"/>
        <v>8.4651576680970049</v>
      </c>
      <c r="AF440" s="4">
        <f t="shared" si="434"/>
        <v>14.6426365632458</v>
      </c>
      <c r="AG440" s="4">
        <f t="shared" si="434"/>
        <v>17.148839352933749</v>
      </c>
      <c r="AH440" s="13">
        <f t="shared" si="434"/>
        <v>18.367791024041949</v>
      </c>
    </row>
    <row r="441" spans="1:34" x14ac:dyDescent="0.55000000000000004">
      <c r="A441" s="9">
        <f t="shared" si="433"/>
        <v>29.888300000000001</v>
      </c>
      <c r="B441" t="s">
        <v>7</v>
      </c>
      <c r="C441" s="22">
        <f>(1+SQRT(SUMSQ((C436-$E$2),C437)/(SUMSQ((C436+$E$2),C437))))/(1-SQRT(SUMSQ((C436-$E$2),C437)/(SUMSQ((C436+$E$2),C437))))</f>
        <v>1.7119815797758684</v>
      </c>
      <c r="D441" s="4">
        <f t="shared" ref="D441:AH441" si="435">(1+SQRT(SUMSQ((D436-$E$2),D437)/(SUMSQ((D436+$E$2),D437))))/(1-SQRT(SUMSQ((D436-$E$2),D437)/(SUMSQ((D436+$E$2),D437))))</f>
        <v>1.8821127854888133</v>
      </c>
      <c r="E441" s="4">
        <f t="shared" si="435"/>
        <v>2.2518303254943013</v>
      </c>
      <c r="F441" s="4">
        <f t="shared" si="435"/>
        <v>2.7551800985846451</v>
      </c>
      <c r="G441" s="4">
        <f t="shared" si="435"/>
        <v>3.3724554884092557</v>
      </c>
      <c r="H441" s="13">
        <f t="shared" si="435"/>
        <v>4.0805581342476058</v>
      </c>
      <c r="I441" s="4">
        <f t="shared" si="435"/>
        <v>1.3922412179148056</v>
      </c>
      <c r="J441" s="4">
        <f t="shared" si="435"/>
        <v>1.3683520127220916</v>
      </c>
      <c r="K441" s="4">
        <f t="shared" si="435"/>
        <v>1.4754990011765758</v>
      </c>
      <c r="L441" s="4">
        <f t="shared" si="435"/>
        <v>1.6665362470274205</v>
      </c>
      <c r="M441" s="4">
        <f t="shared" si="435"/>
        <v>1.9057571897512429</v>
      </c>
      <c r="N441" s="4">
        <f t="shared" si="435"/>
        <v>2.04188583430631</v>
      </c>
      <c r="O441" s="13">
        <f t="shared" si="435"/>
        <v>2.3347611367893153</v>
      </c>
      <c r="P441" s="4">
        <f t="shared" si="435"/>
        <v>6.9253972769733556</v>
      </c>
      <c r="Q441" s="4">
        <f t="shared" si="435"/>
        <v>6.3999564225746726</v>
      </c>
      <c r="R441" s="4">
        <f t="shared" si="435"/>
        <v>6.2098504482040102</v>
      </c>
      <c r="S441" s="4">
        <f t="shared" si="435"/>
        <v>6.3412844586793229</v>
      </c>
      <c r="T441" s="4">
        <f t="shared" si="435"/>
        <v>6.7482426754727074</v>
      </c>
      <c r="U441" s="4">
        <f t="shared" si="435"/>
        <v>7.3663823699398563</v>
      </c>
      <c r="V441" s="4">
        <f t="shared" si="435"/>
        <v>7.734632000478582</v>
      </c>
      <c r="W441" s="13">
        <f t="shared" si="435"/>
        <v>8.5498881236581123</v>
      </c>
      <c r="X441" s="4">
        <f t="shared" si="435"/>
        <v>2.7846709475364677</v>
      </c>
      <c r="Y441" s="4">
        <f t="shared" si="435"/>
        <v>2.3616119254845636</v>
      </c>
      <c r="Z441" s="4">
        <f t="shared" si="435"/>
        <v>2.0869874357124378</v>
      </c>
      <c r="AA441" s="4">
        <f t="shared" si="435"/>
        <v>1.97718154561069</v>
      </c>
      <c r="AB441" s="4">
        <f t="shared" si="435"/>
        <v>2.0444015646539304</v>
      </c>
      <c r="AC441" s="4">
        <f t="shared" si="435"/>
        <v>2.2720752167214391</v>
      </c>
      <c r="AD441" s="4">
        <f t="shared" si="435"/>
        <v>2.6270418473861845</v>
      </c>
      <c r="AE441" s="4">
        <f t="shared" si="435"/>
        <v>5.6809392932800309</v>
      </c>
      <c r="AF441" s="4">
        <f t="shared" si="435"/>
        <v>9.772112993259201</v>
      </c>
      <c r="AG441" s="4">
        <f t="shared" si="435"/>
        <v>11.435415845880371</v>
      </c>
      <c r="AH441" s="13">
        <f t="shared" si="435"/>
        <v>12.245981760172862</v>
      </c>
    </row>
    <row r="442" spans="1:34" x14ac:dyDescent="0.55000000000000004">
      <c r="A442" s="9">
        <f t="shared" si="433"/>
        <v>29.888300000000001</v>
      </c>
      <c r="B442" t="s">
        <v>8</v>
      </c>
      <c r="C442" s="22">
        <f>(1+SQRT(SUMSQ((C436-$F$2),C437)/(SUMSQ((C436+$F$2),C437))))/(1-SQRT(SUMSQ((C436-$F$2),C437)/(SUMSQ((C436+$F$2),C437))))</f>
        <v>2.2499204829559676</v>
      </c>
      <c r="D442" s="4">
        <f t="shared" ref="D442:AH442" si="436">(1+SQRT(SUMSQ((D436-$F$2),D437)/(SUMSQ((D436+$F$2),D437))))/(1-SQRT(SUMSQ((D436-$F$2),D437)/(SUMSQ((D436+$F$2),D437))))</f>
        <v>2.2663708833571135</v>
      </c>
      <c r="E442" s="4">
        <f t="shared" si="436"/>
        <v>2.4398576167239443</v>
      </c>
      <c r="F442" s="4">
        <f t="shared" si="436"/>
        <v>2.7345391045763452</v>
      </c>
      <c r="G442" s="4">
        <f t="shared" si="436"/>
        <v>3.1315090533223708</v>
      </c>
      <c r="H442" s="13">
        <f t="shared" si="436"/>
        <v>3.6065945907898294</v>
      </c>
      <c r="I442" s="4">
        <f t="shared" si="436"/>
        <v>1.8457753626981717</v>
      </c>
      <c r="J442" s="4">
        <f t="shared" si="436"/>
        <v>1.8029272671140879</v>
      </c>
      <c r="K442" s="4">
        <f t="shared" si="436"/>
        <v>1.8294246885539363</v>
      </c>
      <c r="L442" s="4">
        <f t="shared" si="436"/>
        <v>1.9161811581386479</v>
      </c>
      <c r="M442" s="4">
        <f t="shared" si="436"/>
        <v>2.0496937925233607</v>
      </c>
      <c r="N442" s="4">
        <f t="shared" si="436"/>
        <v>2.1326295731556741</v>
      </c>
      <c r="O442" s="13">
        <f t="shared" si="436"/>
        <v>2.3204543756093092</v>
      </c>
      <c r="P442" s="4">
        <f t="shared" si="436"/>
        <v>5.1995829076386677</v>
      </c>
      <c r="Q442" s="4">
        <f t="shared" si="436"/>
        <v>4.8016660573588901</v>
      </c>
      <c r="R442" s="4">
        <f t="shared" si="436"/>
        <v>4.6573951068267752</v>
      </c>
      <c r="S442" s="4">
        <f t="shared" si="436"/>
        <v>4.7571746625167775</v>
      </c>
      <c r="T442" s="4">
        <f t="shared" si="436"/>
        <v>5.0655482087972068</v>
      </c>
      <c r="U442" s="4">
        <f t="shared" si="436"/>
        <v>5.532677403479795</v>
      </c>
      <c r="V442" s="4">
        <f t="shared" si="436"/>
        <v>5.8103799185817282</v>
      </c>
      <c r="W442" s="13">
        <f t="shared" si="436"/>
        <v>6.4240184301933834</v>
      </c>
      <c r="X442" s="4">
        <f t="shared" si="436"/>
        <v>2.2771266623634894</v>
      </c>
      <c r="Y442" s="4">
        <f t="shared" si="436"/>
        <v>1.9068904132248352</v>
      </c>
      <c r="Z442" s="4">
        <f t="shared" si="436"/>
        <v>1.6395612193050431</v>
      </c>
      <c r="AA442" s="4">
        <f t="shared" si="436"/>
        <v>1.5021580014805167</v>
      </c>
      <c r="AB442" s="4">
        <f t="shared" si="436"/>
        <v>1.5333099732331306</v>
      </c>
      <c r="AC442" s="4">
        <f t="shared" si="436"/>
        <v>1.7154043062470299</v>
      </c>
      <c r="AD442" s="4">
        <f t="shared" si="436"/>
        <v>1.9981363799480003</v>
      </c>
      <c r="AE442" s="4">
        <f t="shared" si="436"/>
        <v>4.3017753035425104</v>
      </c>
      <c r="AF442" s="4">
        <f t="shared" si="436"/>
        <v>7.3401121189567755</v>
      </c>
      <c r="AG442" s="4">
        <f t="shared" si="436"/>
        <v>8.579591958731303</v>
      </c>
      <c r="AH442" s="13">
        <f t="shared" si="436"/>
        <v>9.1853208926785115</v>
      </c>
    </row>
    <row r="443" spans="1:34" x14ac:dyDescent="0.55000000000000004">
      <c r="A443" s="9">
        <f t="shared" si="433"/>
        <v>29.888300000000001</v>
      </c>
      <c r="B443" t="s">
        <v>9</v>
      </c>
      <c r="C443" s="23">
        <f>(1+SQRT(SUMSQ((C436-$G$2),C437)/(SUMSQ((C436+$G$2),C437))))/(1-SQRT(SUMSQ((C436-$G$2),C437)/(SUMSQ((C436+$G$2),C437))))</f>
        <v>3.34973323474683</v>
      </c>
      <c r="D443" s="24">
        <f t="shared" ref="D443:AH443" si="437">(1+SQRT(SUMSQ((D436-$G$2),D437)/(SUMSQ((D436+$G$2),D437))))/(1-SQRT(SUMSQ((D436-$G$2),D437)/(SUMSQ((D436+$G$2),D437))))</f>
        <v>3.2023877232081328</v>
      </c>
      <c r="E443" s="24">
        <f t="shared" si="437"/>
        <v>3.1600939403924682</v>
      </c>
      <c r="F443" s="24">
        <f t="shared" si="437"/>
        <v>3.2055936111614463</v>
      </c>
      <c r="G443" s="24">
        <f t="shared" si="437"/>
        <v>3.3320936769984595</v>
      </c>
      <c r="H443" s="25">
        <f t="shared" si="437"/>
        <v>3.5238375807811733</v>
      </c>
      <c r="I443" s="24">
        <f t="shared" si="437"/>
        <v>2.7624085279228412</v>
      </c>
      <c r="J443" s="24">
        <f t="shared" si="437"/>
        <v>2.6920955067893142</v>
      </c>
      <c r="K443" s="24">
        <f t="shared" si="437"/>
        <v>2.6574817623751028</v>
      </c>
      <c r="L443" s="24">
        <f t="shared" si="437"/>
        <v>2.6545967638437351</v>
      </c>
      <c r="M443" s="24">
        <f t="shared" si="437"/>
        <v>2.6799199100763569</v>
      </c>
      <c r="N443" s="24">
        <f t="shared" si="437"/>
        <v>2.7031009162448023</v>
      </c>
      <c r="O443" s="25">
        <f t="shared" si="437"/>
        <v>2.7663032217966164</v>
      </c>
      <c r="P443" s="24">
        <f t="shared" si="437"/>
        <v>3.4776455944366553</v>
      </c>
      <c r="Q443" s="24">
        <f t="shared" si="437"/>
        <v>3.2046083928950804</v>
      </c>
      <c r="R443" s="24">
        <f t="shared" si="437"/>
        <v>3.1049451221906774</v>
      </c>
      <c r="S443" s="24">
        <f t="shared" si="437"/>
        <v>3.1739478547275111</v>
      </c>
      <c r="T443" s="24">
        <f t="shared" si="437"/>
        <v>3.3859457895682752</v>
      </c>
      <c r="U443" s="24">
        <f t="shared" si="437"/>
        <v>3.7043698106157761</v>
      </c>
      <c r="V443" s="24">
        <f t="shared" si="437"/>
        <v>3.892455064882042</v>
      </c>
      <c r="W443" s="25">
        <f t="shared" si="437"/>
        <v>4.3057267482796542</v>
      </c>
      <c r="X443" s="24">
        <f t="shared" si="437"/>
        <v>1.9914507198038158</v>
      </c>
      <c r="Y443" s="24">
        <f t="shared" si="437"/>
        <v>1.6769653048159401</v>
      </c>
      <c r="Z443" s="24">
        <f t="shared" si="437"/>
        <v>1.408457626495045</v>
      </c>
      <c r="AA443" s="24">
        <f t="shared" si="437"/>
        <v>1.1799399076373056</v>
      </c>
      <c r="AB443" s="24">
        <f t="shared" si="437"/>
        <v>1.0225014558865029</v>
      </c>
      <c r="AC443" s="24">
        <f t="shared" si="437"/>
        <v>1.2069602700489799</v>
      </c>
      <c r="AD443" s="24">
        <f t="shared" si="437"/>
        <v>1.4279738745189245</v>
      </c>
      <c r="AE443" s="24">
        <f t="shared" si="437"/>
        <v>2.9538291264691483</v>
      </c>
      <c r="AF443" s="24">
        <f t="shared" si="437"/>
        <v>4.9150946453554374</v>
      </c>
      <c r="AG443" s="24">
        <f t="shared" si="437"/>
        <v>5.7256358198643609</v>
      </c>
      <c r="AH443" s="25">
        <f t="shared" si="437"/>
        <v>6.1251695772498866</v>
      </c>
    </row>
    <row r="444" spans="1:34" x14ac:dyDescent="0.55000000000000004">
      <c r="A444" s="8">
        <v>55</v>
      </c>
      <c r="B444" s="14" t="s">
        <v>2</v>
      </c>
      <c r="C444">
        <v>87.810190000000006</v>
      </c>
      <c r="D444">
        <v>94.95917</v>
      </c>
      <c r="E444">
        <v>102.77030000000001</v>
      </c>
      <c r="F444">
        <v>111.4734</v>
      </c>
      <c r="G444">
        <v>121.1778</v>
      </c>
      <c r="H444" s="1">
        <v>132.1292</v>
      </c>
      <c r="I444">
        <v>111.46559999999999</v>
      </c>
      <c r="J444">
        <v>114.4491</v>
      </c>
      <c r="K444">
        <v>117.71080000000001</v>
      </c>
      <c r="L444">
        <v>121.3265</v>
      </c>
      <c r="M444">
        <v>125.25409999999999</v>
      </c>
      <c r="N444">
        <v>127.3548</v>
      </c>
      <c r="O444" s="1">
        <v>131.76660000000001</v>
      </c>
      <c r="P444">
        <v>1260.0930000000001</v>
      </c>
      <c r="Q444">
        <v>1214.663</v>
      </c>
      <c r="R444">
        <v>1201.7639999999999</v>
      </c>
      <c r="S444">
        <v>1218.2760000000001</v>
      </c>
      <c r="T444">
        <v>1261.6369999999999</v>
      </c>
      <c r="U444">
        <v>1329.046</v>
      </c>
      <c r="V444">
        <v>1371.087</v>
      </c>
      <c r="W444" s="1">
        <v>1470.077</v>
      </c>
      <c r="X444">
        <v>210.61850000000001</v>
      </c>
      <c r="Y444">
        <v>219.8768</v>
      </c>
      <c r="Z444">
        <v>230.95599999999999</v>
      </c>
      <c r="AA444">
        <v>244.2243</v>
      </c>
      <c r="AB444">
        <v>259.91820000000001</v>
      </c>
      <c r="AC444">
        <v>278.49430000000001</v>
      </c>
      <c r="AD444">
        <v>300.23140000000001</v>
      </c>
      <c r="AE444">
        <v>483.13119999999998</v>
      </c>
      <c r="AF444">
        <v>913.22519999999997</v>
      </c>
      <c r="AG444">
        <v>1212.1469999999999</v>
      </c>
      <c r="AH444" s="1">
        <v>1392.203</v>
      </c>
    </row>
    <row r="445" spans="1:34" x14ac:dyDescent="0.55000000000000004">
      <c r="A445" s="9">
        <f>A444</f>
        <v>55</v>
      </c>
      <c r="B445" t="s">
        <v>3</v>
      </c>
      <c r="C445">
        <v>19.594439999999999</v>
      </c>
      <c r="D445">
        <v>56.12706</v>
      </c>
      <c r="E445">
        <v>93.043030000000002</v>
      </c>
      <c r="F445">
        <v>131.0027</v>
      </c>
      <c r="G445">
        <v>170.7422</v>
      </c>
      <c r="H445" s="1">
        <v>212.1609</v>
      </c>
      <c r="I445">
        <v>-10.12726</v>
      </c>
      <c r="J445">
        <v>14.46373</v>
      </c>
      <c r="K445">
        <v>38.616039999999998</v>
      </c>
      <c r="L445">
        <v>62.776850000000003</v>
      </c>
      <c r="M445">
        <v>86.566059999999993</v>
      </c>
      <c r="N445">
        <v>98.608189999999993</v>
      </c>
      <c r="O445" s="1">
        <v>122.3498</v>
      </c>
      <c r="P445">
        <v>-295.97059999999999</v>
      </c>
      <c r="Q445">
        <v>-168.3536</v>
      </c>
      <c r="R445">
        <v>-41.193429999999999</v>
      </c>
      <c r="S445">
        <v>80.344110000000001</v>
      </c>
      <c r="T445">
        <v>192.6174</v>
      </c>
      <c r="U445">
        <v>292.66300000000001</v>
      </c>
      <c r="V445">
        <v>337.19990000000001</v>
      </c>
      <c r="W445" s="1">
        <v>413.85149999999999</v>
      </c>
      <c r="X445">
        <v>-154.666</v>
      </c>
      <c r="Y445">
        <v>-115.80970000000001</v>
      </c>
      <c r="Z445">
        <v>-76.345240000000004</v>
      </c>
      <c r="AA445">
        <v>-35.58014</v>
      </c>
      <c r="AB445">
        <v>6.3248749999999996</v>
      </c>
      <c r="AC445">
        <v>49.721029999999999</v>
      </c>
      <c r="AD445">
        <v>94.194789999999998</v>
      </c>
      <c r="AE445">
        <v>339.52390000000003</v>
      </c>
      <c r="AF445">
        <v>575.86479999999995</v>
      </c>
      <c r="AG445">
        <v>598.72469999999998</v>
      </c>
      <c r="AH445" s="1">
        <v>565.58119999999997</v>
      </c>
    </row>
    <row r="446" spans="1:34" x14ac:dyDescent="0.55000000000000004">
      <c r="A446" s="34">
        <f>A445/180</f>
        <v>0.30555555555555558</v>
      </c>
      <c r="B446" t="s">
        <v>4</v>
      </c>
      <c r="C446" s="19">
        <f t="shared" ref="C446" si="438">SQRT(SUMSQ(C444,C445))</f>
        <v>89.96983687186335</v>
      </c>
      <c r="D446" s="20">
        <f t="shared" ref="D446:AH446" si="439">SQRT(SUMSQ(D444,D445))</f>
        <v>110.30634991392155</v>
      </c>
      <c r="E446" s="20">
        <f t="shared" si="439"/>
        <v>138.63167024050063</v>
      </c>
      <c r="F446" s="20">
        <f t="shared" si="439"/>
        <v>172.01170400542517</v>
      </c>
      <c r="G446" s="20">
        <f t="shared" si="439"/>
        <v>209.37277299992948</v>
      </c>
      <c r="H446" s="21">
        <f t="shared" si="439"/>
        <v>249.94073893915333</v>
      </c>
      <c r="I446" s="20">
        <f t="shared" si="439"/>
        <v>111.92471299256299</v>
      </c>
      <c r="J446" s="20">
        <f t="shared" si="439"/>
        <v>115.35942083905805</v>
      </c>
      <c r="K446" s="20">
        <f t="shared" si="439"/>
        <v>123.88313437236565</v>
      </c>
      <c r="L446" s="20">
        <f t="shared" si="439"/>
        <v>136.60546291482086</v>
      </c>
      <c r="M446" s="20">
        <f t="shared" si="439"/>
        <v>152.25725700515426</v>
      </c>
      <c r="N446" s="20">
        <f t="shared" si="439"/>
        <v>161.06775039751469</v>
      </c>
      <c r="O446" s="21">
        <f t="shared" si="439"/>
        <v>179.81076284694419</v>
      </c>
      <c r="P446" s="20">
        <f t="shared" si="439"/>
        <v>1294.385168608386</v>
      </c>
      <c r="Q446" s="20">
        <f t="shared" si="439"/>
        <v>1226.2744954544069</v>
      </c>
      <c r="R446" s="20">
        <f t="shared" si="439"/>
        <v>1202.4697960328006</v>
      </c>
      <c r="S446" s="20">
        <f t="shared" si="439"/>
        <v>1220.9224333214997</v>
      </c>
      <c r="T446" s="20">
        <f t="shared" si="439"/>
        <v>1276.2560019650289</v>
      </c>
      <c r="U446" s="20">
        <f t="shared" si="439"/>
        <v>1360.8875418949945</v>
      </c>
      <c r="V446" s="20">
        <f t="shared" si="439"/>
        <v>1411.9431058399662</v>
      </c>
      <c r="W446" s="21">
        <f t="shared" si="439"/>
        <v>1527.2195159770745</v>
      </c>
      <c r="X446" s="20">
        <f t="shared" si="439"/>
        <v>261.3077191708083</v>
      </c>
      <c r="Y446" s="20">
        <f t="shared" si="439"/>
        <v>248.51095306309941</v>
      </c>
      <c r="Z446" s="20">
        <f t="shared" si="439"/>
        <v>243.24734244521068</v>
      </c>
      <c r="AA446" s="20">
        <f t="shared" si="439"/>
        <v>246.80246164272674</v>
      </c>
      <c r="AB446" s="20">
        <f t="shared" si="439"/>
        <v>259.99514367581105</v>
      </c>
      <c r="AC446" s="20">
        <f t="shared" si="439"/>
        <v>282.89796032624713</v>
      </c>
      <c r="AD446" s="20">
        <f t="shared" si="439"/>
        <v>314.6610112630799</v>
      </c>
      <c r="AE446" s="20">
        <f t="shared" si="439"/>
        <v>590.5016808482851</v>
      </c>
      <c r="AF446" s="20">
        <f t="shared" si="439"/>
        <v>1079.6298133129151</v>
      </c>
      <c r="AG446" s="20">
        <f t="shared" si="439"/>
        <v>1351.9510405333065</v>
      </c>
      <c r="AH446" s="21">
        <f t="shared" si="439"/>
        <v>1502.7013299396658</v>
      </c>
    </row>
    <row r="447" spans="1:34" x14ac:dyDescent="0.55000000000000004">
      <c r="A447" s="9">
        <v>30.446899999999999</v>
      </c>
      <c r="B447" t="s">
        <v>5</v>
      </c>
      <c r="C447" s="22">
        <f>(1+SQRT(SUMSQ((C444-$C$2),C445)/(SUMSQ((C444+$C$2),C445))))/(1-SQRT(SUMSQ((C444-$C$2),C445)/(SUMSQ((C444+$C$2),C445))))</f>
        <v>1.8815991566347661</v>
      </c>
      <c r="D447" s="4">
        <f t="shared" ref="D447:AH447" si="440">(1+SQRT(SUMSQ((D444-$C$2),D445)/(SUMSQ((D444+$C$2),D445))))/(1-SQRT(SUMSQ((D444-$C$2),D445)/(SUMSQ((D444+$C$2),D445))))</f>
        <v>2.7218191871566781</v>
      </c>
      <c r="E447" s="4">
        <f t="shared" si="440"/>
        <v>3.9750903104763267</v>
      </c>
      <c r="F447" s="4">
        <f t="shared" si="440"/>
        <v>5.5777907728861518</v>
      </c>
      <c r="G447" s="4">
        <f t="shared" si="440"/>
        <v>7.5146908735804958</v>
      </c>
      <c r="H447" s="13">
        <f t="shared" si="440"/>
        <v>9.731612247914228</v>
      </c>
      <c r="I447" s="4">
        <f t="shared" si="440"/>
        <v>2.2522908313105163</v>
      </c>
      <c r="J447" s="4">
        <f t="shared" si="440"/>
        <v>2.3339584331260625</v>
      </c>
      <c r="K447" s="4">
        <f t="shared" si="440"/>
        <v>2.6558209279423437</v>
      </c>
      <c r="L447" s="4">
        <f t="shared" si="440"/>
        <v>3.1731364267353848</v>
      </c>
      <c r="M447" s="4">
        <f t="shared" si="440"/>
        <v>3.840440619060312</v>
      </c>
      <c r="N447" s="4">
        <f t="shared" si="440"/>
        <v>4.2303167278368221</v>
      </c>
      <c r="O447" s="13">
        <f t="shared" si="440"/>
        <v>5.0904646861459488</v>
      </c>
      <c r="P447" s="4">
        <f t="shared" si="440"/>
        <v>26.594288837240494</v>
      </c>
      <c r="Q447" s="4">
        <f t="shared" si="440"/>
        <v>24.760716933622007</v>
      </c>
      <c r="R447" s="4">
        <f t="shared" si="440"/>
        <v>24.063569042872455</v>
      </c>
      <c r="S447" s="4">
        <f t="shared" si="440"/>
        <v>24.471670334041303</v>
      </c>
      <c r="T447" s="4">
        <f t="shared" si="440"/>
        <v>25.82179205378619</v>
      </c>
      <c r="U447" s="4">
        <f t="shared" si="440"/>
        <v>27.871581122772799</v>
      </c>
      <c r="V447" s="4">
        <f t="shared" si="440"/>
        <v>29.082415486526539</v>
      </c>
      <c r="W447" s="13">
        <f t="shared" si="440"/>
        <v>31.734163758775022</v>
      </c>
      <c r="X447" s="4">
        <f t="shared" si="440"/>
        <v>6.5690926664402021</v>
      </c>
      <c r="Y447" s="4">
        <f t="shared" si="440"/>
        <v>5.6684671238619604</v>
      </c>
      <c r="Z447" s="4">
        <f t="shared" si="440"/>
        <v>5.146023093197158</v>
      </c>
      <c r="AA447" s="4">
        <f t="shared" si="440"/>
        <v>4.9925897781832154</v>
      </c>
      <c r="AB447" s="4">
        <f t="shared" si="440"/>
        <v>5.2015604149263357</v>
      </c>
      <c r="AC447" s="4">
        <f t="shared" si="440"/>
        <v>5.7531439445862169</v>
      </c>
      <c r="AD447" s="4">
        <f t="shared" si="440"/>
        <v>6.6109568402786714</v>
      </c>
      <c r="AE447" s="4">
        <f t="shared" si="440"/>
        <v>14.469059457589506</v>
      </c>
      <c r="AF447" s="4">
        <f t="shared" si="440"/>
        <v>25.542722455455017</v>
      </c>
      <c r="AG447" s="4">
        <f t="shared" si="440"/>
        <v>30.165688937981518</v>
      </c>
      <c r="AH447" s="13">
        <f t="shared" si="440"/>
        <v>32.444489369026407</v>
      </c>
    </row>
    <row r="448" spans="1:34" x14ac:dyDescent="0.55000000000000004">
      <c r="A448" s="9">
        <f t="shared" ref="A448:A451" si="441">A447</f>
        <v>30.446899999999999</v>
      </c>
      <c r="B448" t="s">
        <v>6</v>
      </c>
      <c r="C448" s="22">
        <f>(1+SQRT(SUMSQ((C444-$D$2),C445)/(SUMSQ((C444+$D$2),C445))))/(1-SQRT(SUMSQ((C444-$D$2),C445)/(SUMSQ((C444+$D$2),C445))))</f>
        <v>1.2784468907886595</v>
      </c>
      <c r="D448" s="4">
        <f t="shared" ref="D448:AH448" si="442">(1+SQRT(SUMSQ((D444-$D$2),D445)/(SUMSQ((D444+$D$2),D445))))/(1-SQRT(SUMSQ((D444-$D$2),D445)/(SUMSQ((D444+$D$2),D445))))</f>
        <v>1.7691943818748259</v>
      </c>
      <c r="E448" s="4">
        <f t="shared" si="442"/>
        <v>2.4319122382099034</v>
      </c>
      <c r="F448" s="4">
        <f t="shared" si="442"/>
        <v>3.2429849706909377</v>
      </c>
      <c r="G448" s="4">
        <f t="shared" si="442"/>
        <v>4.2049945873580583</v>
      </c>
      <c r="H448" s="13">
        <f t="shared" si="442"/>
        <v>5.2959891659599183</v>
      </c>
      <c r="I448" s="4">
        <f t="shared" si="442"/>
        <v>1.1557735484042673</v>
      </c>
      <c r="J448" s="4">
        <f t="shared" si="442"/>
        <v>1.2102346313471213</v>
      </c>
      <c r="K448" s="4">
        <f t="shared" si="442"/>
        <v>1.4756749460266438</v>
      </c>
      <c r="L448" s="4">
        <f t="shared" si="442"/>
        <v>1.8097430756873378</v>
      </c>
      <c r="M448" s="4">
        <f t="shared" si="442"/>
        <v>2.1932526807103594</v>
      </c>
      <c r="N448" s="4">
        <f t="shared" si="442"/>
        <v>2.4067629319048782</v>
      </c>
      <c r="O448" s="13">
        <f t="shared" si="442"/>
        <v>2.8634094239466266</v>
      </c>
      <c r="P448" s="4">
        <f t="shared" si="442"/>
        <v>13.300278468496227</v>
      </c>
      <c r="Q448" s="4">
        <f t="shared" si="442"/>
        <v>12.381531813439654</v>
      </c>
      <c r="R448" s="4">
        <f t="shared" si="442"/>
        <v>12.031858398682269</v>
      </c>
      <c r="S448" s="4">
        <f t="shared" si="442"/>
        <v>12.236104000769654</v>
      </c>
      <c r="T448" s="4">
        <f t="shared" si="442"/>
        <v>12.912260318143124</v>
      </c>
      <c r="U448" s="4">
        <f t="shared" si="442"/>
        <v>13.938417279567778</v>
      </c>
      <c r="V448" s="4">
        <f t="shared" si="442"/>
        <v>14.544346147610597</v>
      </c>
      <c r="W448" s="13">
        <f t="shared" si="442"/>
        <v>15.870846895552335</v>
      </c>
      <c r="X448" s="4">
        <f t="shared" si="442"/>
        <v>3.4247634514718537</v>
      </c>
      <c r="Y448" s="4">
        <f t="shared" si="442"/>
        <v>2.9212179712018154</v>
      </c>
      <c r="Z448" s="4">
        <f t="shared" si="442"/>
        <v>2.6120735183309551</v>
      </c>
      <c r="AA448" s="4">
        <f t="shared" si="442"/>
        <v>2.504210630098056</v>
      </c>
      <c r="AB448" s="4">
        <f t="shared" si="442"/>
        <v>2.6009882858787337</v>
      </c>
      <c r="AC448" s="4">
        <f t="shared" si="442"/>
        <v>2.8863249729938838</v>
      </c>
      <c r="AD448" s="4">
        <f t="shared" si="442"/>
        <v>3.3306786395373691</v>
      </c>
      <c r="AE448" s="4">
        <f t="shared" si="442"/>
        <v>7.2870946580599147</v>
      </c>
      <c r="AF448" s="4">
        <f t="shared" si="442"/>
        <v>12.794906687149302</v>
      </c>
      <c r="AG448" s="4">
        <f t="shared" si="442"/>
        <v>15.095046377323289</v>
      </c>
      <c r="AH448" s="13">
        <f t="shared" si="442"/>
        <v>16.2299124492807</v>
      </c>
    </row>
    <row r="449" spans="1:34" x14ac:dyDescent="0.55000000000000004">
      <c r="A449" s="9">
        <f t="shared" si="441"/>
        <v>30.446899999999999</v>
      </c>
      <c r="B449" t="s">
        <v>7</v>
      </c>
      <c r="C449" s="22">
        <f>(1+SQRT(SUMSQ((C444-$E$2),C445)/(SUMSQ((C444+$E$2),C445))))/(1-SQRT(SUMSQ((C444-$E$2),C445)/(SUMSQ((C444+$E$2),C445))))</f>
        <v>1.7520065194404524</v>
      </c>
      <c r="D449" s="4">
        <f t="shared" ref="D449:AH449" si="443">(1+SQRT(SUMSQ((D444-$E$2),D445)/(SUMSQ((D444+$E$2),D445))))/(1-SQRT(SUMSQ((D444-$E$2),D445)/(SUMSQ((D444+$E$2),D445))))</f>
        <v>1.9104025234355457</v>
      </c>
      <c r="E449" s="4">
        <f t="shared" si="443"/>
        <v>2.2647220408960056</v>
      </c>
      <c r="F449" s="4">
        <f t="shared" si="443"/>
        <v>2.7517146268647399</v>
      </c>
      <c r="G449" s="4">
        <f t="shared" si="443"/>
        <v>3.3511621230433968</v>
      </c>
      <c r="H449" s="13">
        <f t="shared" si="443"/>
        <v>4.0396931280747523</v>
      </c>
      <c r="I449" s="4">
        <f t="shared" si="443"/>
        <v>1.3592389620665222</v>
      </c>
      <c r="J449" s="4">
        <f t="shared" si="443"/>
        <v>1.3389552009573651</v>
      </c>
      <c r="K449" s="4">
        <f t="shared" si="443"/>
        <v>1.457306105978637</v>
      </c>
      <c r="L449" s="4">
        <f t="shared" si="443"/>
        <v>1.6589228989027331</v>
      </c>
      <c r="M449" s="4">
        <f t="shared" si="443"/>
        <v>1.9070846384871185</v>
      </c>
      <c r="N449" s="4">
        <f t="shared" si="443"/>
        <v>2.0474281802345171</v>
      </c>
      <c r="O449" s="13">
        <f t="shared" si="443"/>
        <v>2.3483656132933635</v>
      </c>
      <c r="P449" s="4">
        <f t="shared" si="443"/>
        <v>8.8703744485837763</v>
      </c>
      <c r="Q449" s="4">
        <f t="shared" si="443"/>
        <v>8.2556755192286726</v>
      </c>
      <c r="R449" s="4">
        <f t="shared" si="443"/>
        <v>8.0213221702248134</v>
      </c>
      <c r="S449" s="4">
        <f t="shared" si="443"/>
        <v>8.1577054221511123</v>
      </c>
      <c r="T449" s="4">
        <f t="shared" si="443"/>
        <v>8.6097078533904572</v>
      </c>
      <c r="U449" s="4">
        <f t="shared" si="443"/>
        <v>9.2952271476215174</v>
      </c>
      <c r="V449" s="4">
        <f t="shared" si="443"/>
        <v>9.6997511899901188</v>
      </c>
      <c r="W449" s="13">
        <f t="shared" si="443"/>
        <v>10.584781448100332</v>
      </c>
      <c r="X449" s="4">
        <f t="shared" si="443"/>
        <v>2.4683708547992476</v>
      </c>
      <c r="Y449" s="4">
        <f t="shared" si="443"/>
        <v>2.0720894223144577</v>
      </c>
      <c r="Z449" s="4">
        <f t="shared" si="443"/>
        <v>1.8027043928544788</v>
      </c>
      <c r="AA449" s="4">
        <f t="shared" si="443"/>
        <v>1.6825847116556212</v>
      </c>
      <c r="AB449" s="4">
        <f t="shared" si="443"/>
        <v>1.7343257660474227</v>
      </c>
      <c r="AC449" s="4">
        <f t="shared" si="443"/>
        <v>1.9385766289557329</v>
      </c>
      <c r="AD449" s="4">
        <f t="shared" si="443"/>
        <v>2.2546471346508161</v>
      </c>
      <c r="AE449" s="4">
        <f t="shared" si="443"/>
        <v>4.9187304762204027</v>
      </c>
      <c r="AF449" s="4">
        <f t="shared" si="443"/>
        <v>8.5564222598775217</v>
      </c>
      <c r="AG449" s="4">
        <f t="shared" si="443"/>
        <v>10.077041916782754</v>
      </c>
      <c r="AH449" s="13">
        <f t="shared" si="443"/>
        <v>10.828526554333259</v>
      </c>
    </row>
    <row r="450" spans="1:34" x14ac:dyDescent="0.55000000000000004">
      <c r="A450" s="9">
        <f t="shared" si="441"/>
        <v>30.446899999999999</v>
      </c>
      <c r="B450" t="s">
        <v>8</v>
      </c>
      <c r="C450" s="22">
        <f>(1+SQRT(SUMSQ((C444-$F$2),C445)/(SUMSQ((C444+$F$2),C445))))/(1-SQRT(SUMSQ((C444-$F$2),C445)/(SUMSQ((C444+$F$2),C445))))</f>
        <v>2.3046470648158794</v>
      </c>
      <c r="D450" s="4">
        <f t="shared" ref="D450:AH450" si="444">(1+SQRT(SUMSQ((D444-$F$2),D445)/(SUMSQ((D444+$F$2),D445))))/(1-SQRT(SUMSQ((D444-$F$2),D445)/(SUMSQ((D444+$F$2),D445))))</f>
        <v>2.3148432879225243</v>
      </c>
      <c r="E450" s="4">
        <f t="shared" si="444"/>
        <v>2.4774863838074284</v>
      </c>
      <c r="F450" s="4">
        <f t="shared" si="444"/>
        <v>2.7588086192395007</v>
      </c>
      <c r="G450" s="4">
        <f t="shared" si="444"/>
        <v>3.1408709850129197</v>
      </c>
      <c r="H450" s="13">
        <f t="shared" si="444"/>
        <v>3.5998703340331719</v>
      </c>
      <c r="I450" s="4">
        <f t="shared" si="444"/>
        <v>1.8009378962103528</v>
      </c>
      <c r="J450" s="4">
        <f t="shared" si="444"/>
        <v>1.7610405412808223</v>
      </c>
      <c r="K450" s="4">
        <f t="shared" si="444"/>
        <v>1.7933636748679056</v>
      </c>
      <c r="L450" s="4">
        <f t="shared" si="444"/>
        <v>1.8877584137588541</v>
      </c>
      <c r="M450" s="4">
        <f t="shared" si="444"/>
        <v>2.0294097175222578</v>
      </c>
      <c r="N450" s="4">
        <f t="shared" si="444"/>
        <v>2.1164525581659732</v>
      </c>
      <c r="O450" s="13">
        <f t="shared" si="444"/>
        <v>2.3122119055708046</v>
      </c>
      <c r="P450" s="4">
        <f t="shared" si="444"/>
        <v>6.6565431391673329</v>
      </c>
      <c r="Q450" s="4">
        <f t="shared" si="444"/>
        <v>6.1931715160468155</v>
      </c>
      <c r="R450" s="4">
        <f t="shared" si="444"/>
        <v>6.0160808899067426</v>
      </c>
      <c r="S450" s="4">
        <f t="shared" si="444"/>
        <v>6.1186035027738299</v>
      </c>
      <c r="T450" s="4">
        <f t="shared" si="444"/>
        <v>6.4589215911306583</v>
      </c>
      <c r="U450" s="4">
        <f t="shared" si="444"/>
        <v>6.9745655223068646</v>
      </c>
      <c r="V450" s="4">
        <f t="shared" si="444"/>
        <v>7.2785631882701214</v>
      </c>
      <c r="W450" s="13">
        <f t="shared" si="444"/>
        <v>7.9430672743644308</v>
      </c>
      <c r="X450" s="4">
        <f t="shared" si="444"/>
        <v>2.0927178598473146</v>
      </c>
      <c r="Y450" s="4">
        <f t="shared" si="444"/>
        <v>1.7388917597274693</v>
      </c>
      <c r="Z450" s="4">
        <f t="shared" si="444"/>
        <v>1.463755914813718</v>
      </c>
      <c r="AA450" s="4">
        <f t="shared" si="444"/>
        <v>1.2919119966500703</v>
      </c>
      <c r="AB450" s="4">
        <f t="shared" si="444"/>
        <v>1.3014736098512707</v>
      </c>
      <c r="AC450" s="4">
        <f t="shared" si="444"/>
        <v>1.4787628762755516</v>
      </c>
      <c r="AD450" s="4">
        <f t="shared" si="444"/>
        <v>1.7405387563544457</v>
      </c>
      <c r="AE450" s="4">
        <f t="shared" si="444"/>
        <v>3.7564259590802718</v>
      </c>
      <c r="AF450" s="4">
        <f t="shared" si="444"/>
        <v>6.4456408039364597</v>
      </c>
      <c r="AG450" s="4">
        <f t="shared" si="444"/>
        <v>7.5723343314402083</v>
      </c>
      <c r="AH450" s="13">
        <f t="shared" si="444"/>
        <v>8.1305129767453934</v>
      </c>
    </row>
    <row r="451" spans="1:34" x14ac:dyDescent="0.55000000000000004">
      <c r="A451" s="9">
        <f t="shared" si="441"/>
        <v>30.446899999999999</v>
      </c>
      <c r="B451" t="s">
        <v>9</v>
      </c>
      <c r="C451" s="23">
        <f>(1+SQRT(SUMSQ((C444-$G$2),C445)/(SUMSQ((C444+$G$2),C445))))/(1-SQRT(SUMSQ((C444-$G$2),C445)/(SUMSQ((C444+$G$2),C445))))</f>
        <v>3.432393416542221</v>
      </c>
      <c r="D451" s="24">
        <f t="shared" ref="D451:AH451" si="445">(1+SQRT(SUMSQ((D444-$G$2),D445)/(SUMSQ((D444+$G$2),D445))))/(1-SQRT(SUMSQ((D444-$G$2),D445)/(SUMSQ((D444+$G$2),D445))))</f>
        <v>3.281639929395229</v>
      </c>
      <c r="E451" s="24">
        <f t="shared" si="445"/>
        <v>3.2331956214288295</v>
      </c>
      <c r="F451" s="24">
        <f t="shared" si="445"/>
        <v>3.2701881424930628</v>
      </c>
      <c r="G451" s="24">
        <f t="shared" si="445"/>
        <v>3.3862465569064648</v>
      </c>
      <c r="H451" s="25">
        <f t="shared" si="445"/>
        <v>3.5660768333606336</v>
      </c>
      <c r="I451" s="24">
        <f t="shared" si="445"/>
        <v>2.6949708433181301</v>
      </c>
      <c r="J451" s="24">
        <f t="shared" si="445"/>
        <v>2.6283800498105268</v>
      </c>
      <c r="K451" s="24">
        <f t="shared" si="445"/>
        <v>2.5983577657065213</v>
      </c>
      <c r="L451" s="24">
        <f t="shared" si="445"/>
        <v>2.6008760459202813</v>
      </c>
      <c r="M451" s="24">
        <f t="shared" si="445"/>
        <v>2.6321540114946869</v>
      </c>
      <c r="N451" s="24">
        <f t="shared" si="445"/>
        <v>2.6584869508805342</v>
      </c>
      <c r="O451" s="25">
        <f t="shared" si="445"/>
        <v>2.7281070510299115</v>
      </c>
      <c r="P451" s="24">
        <f t="shared" si="445"/>
        <v>4.4451485178705141</v>
      </c>
      <c r="Q451" s="24">
        <f t="shared" si="445"/>
        <v>4.1316018437626427</v>
      </c>
      <c r="R451" s="24">
        <f t="shared" si="445"/>
        <v>4.0108990687844344</v>
      </c>
      <c r="S451" s="24">
        <f t="shared" si="445"/>
        <v>4.0797166049433278</v>
      </c>
      <c r="T451" s="24">
        <f t="shared" si="445"/>
        <v>4.3092063408647272</v>
      </c>
      <c r="U451" s="24">
        <f t="shared" si="445"/>
        <v>4.6559185995133214</v>
      </c>
      <c r="V451" s="24">
        <f t="shared" si="445"/>
        <v>4.8597549904272377</v>
      </c>
      <c r="W451" s="25">
        <f t="shared" si="445"/>
        <v>5.3041499388010589</v>
      </c>
      <c r="X451" s="24">
        <f t="shared" si="445"/>
        <v>2.0066997545684453</v>
      </c>
      <c r="Y451" s="24">
        <f t="shared" si="445"/>
        <v>1.71886969194098</v>
      </c>
      <c r="Z451" s="24">
        <f t="shared" si="445"/>
        <v>1.4749235518652448</v>
      </c>
      <c r="AA451" s="24">
        <f t="shared" si="445"/>
        <v>1.2761021094041969</v>
      </c>
      <c r="AB451" s="24">
        <f t="shared" si="445"/>
        <v>1.1562557725071867</v>
      </c>
      <c r="AC451" s="24">
        <f t="shared" si="445"/>
        <v>1.2058018462344604</v>
      </c>
      <c r="AD451" s="24">
        <f t="shared" si="445"/>
        <v>1.3669587173305373</v>
      </c>
      <c r="AE451" s="24">
        <f t="shared" si="445"/>
        <v>2.6492665232276491</v>
      </c>
      <c r="AF451" s="24">
        <f t="shared" si="445"/>
        <v>4.3533163733926834</v>
      </c>
      <c r="AG451" s="24">
        <f t="shared" si="445"/>
        <v>5.0767846781782344</v>
      </c>
      <c r="AH451" s="25">
        <f t="shared" si="445"/>
        <v>5.4381664658506752</v>
      </c>
    </row>
    <row r="452" spans="1:34" x14ac:dyDescent="0.55000000000000004">
      <c r="A452" s="8">
        <v>56</v>
      </c>
      <c r="B452" s="14" t="s">
        <v>2</v>
      </c>
      <c r="C452">
        <v>85.757840000000002</v>
      </c>
      <c r="D452">
        <v>92.586039999999997</v>
      </c>
      <c r="E452">
        <v>100.0256</v>
      </c>
      <c r="F452">
        <v>108.2901</v>
      </c>
      <c r="G452">
        <v>117.4744</v>
      </c>
      <c r="H452" s="1">
        <v>127.8023</v>
      </c>
      <c r="I452">
        <v>114.5599</v>
      </c>
      <c r="J452">
        <v>117.5605</v>
      </c>
      <c r="K452">
        <v>120.85680000000001</v>
      </c>
      <c r="L452">
        <v>124.5271</v>
      </c>
      <c r="M452">
        <v>128.52440000000001</v>
      </c>
      <c r="N452">
        <v>130.6662</v>
      </c>
      <c r="O452" s="1">
        <v>135.17240000000001</v>
      </c>
      <c r="P452">
        <v>1651.393</v>
      </c>
      <c r="Q452">
        <v>1592.1759999999999</v>
      </c>
      <c r="R452">
        <v>1579.0619999999999</v>
      </c>
      <c r="S452">
        <v>1608.048</v>
      </c>
      <c r="T452">
        <v>1674.5319999999999</v>
      </c>
      <c r="U452">
        <v>1772.268</v>
      </c>
      <c r="V452">
        <v>1830.7639999999999</v>
      </c>
      <c r="W452" s="1">
        <v>1962.51</v>
      </c>
      <c r="X452">
        <v>185.0231</v>
      </c>
      <c r="Y452">
        <v>192.69120000000001</v>
      </c>
      <c r="Z452">
        <v>201.7081</v>
      </c>
      <c r="AA452">
        <v>212.33420000000001</v>
      </c>
      <c r="AB452">
        <v>224.71860000000001</v>
      </c>
      <c r="AC452">
        <v>239.1671</v>
      </c>
      <c r="AD452">
        <v>255.83959999999999</v>
      </c>
      <c r="AE452">
        <v>389.625</v>
      </c>
      <c r="AF452">
        <v>685.61090000000002</v>
      </c>
      <c r="AG452">
        <v>893.37509999999997</v>
      </c>
      <c r="AH452" s="1">
        <v>1025.7249999999999</v>
      </c>
    </row>
    <row r="453" spans="1:34" x14ac:dyDescent="0.55000000000000004">
      <c r="A453" s="9">
        <f>A452</f>
        <v>56</v>
      </c>
      <c r="B453" t="s">
        <v>3</v>
      </c>
      <c r="C453">
        <v>19.299430000000001</v>
      </c>
      <c r="D453">
        <v>54.975720000000003</v>
      </c>
      <c r="E453">
        <v>90.965310000000002</v>
      </c>
      <c r="F453">
        <v>127.905</v>
      </c>
      <c r="G453">
        <v>166.501</v>
      </c>
      <c r="H453" s="1">
        <v>206.6414</v>
      </c>
      <c r="I453">
        <v>-10.29049</v>
      </c>
      <c r="J453">
        <v>14.95382</v>
      </c>
      <c r="K453">
        <v>39.729810000000001</v>
      </c>
      <c r="L453">
        <v>64.498339999999999</v>
      </c>
      <c r="M453">
        <v>88.868899999999996</v>
      </c>
      <c r="N453">
        <v>101.1994</v>
      </c>
      <c r="O453" s="1">
        <v>125.49890000000001</v>
      </c>
      <c r="P453">
        <v>-368.45830000000001</v>
      </c>
      <c r="Q453">
        <v>-246.7448</v>
      </c>
      <c r="R453">
        <v>-122.3031</v>
      </c>
      <c r="S453">
        <v>-6.1521559999999997</v>
      </c>
      <c r="T453">
        <v>92.909589999999994</v>
      </c>
      <c r="U453">
        <v>167.8252</v>
      </c>
      <c r="V453">
        <v>194.34719999999999</v>
      </c>
      <c r="W453" s="1">
        <v>222.65860000000001</v>
      </c>
      <c r="X453">
        <v>-134.1737</v>
      </c>
      <c r="Y453">
        <v>-99.45205</v>
      </c>
      <c r="Z453">
        <v>-64.260630000000006</v>
      </c>
      <c r="AA453">
        <v>-27.989159999999998</v>
      </c>
      <c r="AB453">
        <v>9.2159650000000006</v>
      </c>
      <c r="AC453">
        <v>47.668500000000002</v>
      </c>
      <c r="AD453">
        <v>87.018450000000001</v>
      </c>
      <c r="AE453">
        <v>305.42110000000002</v>
      </c>
      <c r="AF453">
        <v>550.29650000000004</v>
      </c>
      <c r="AG453">
        <v>631.73749999999995</v>
      </c>
      <c r="AH453" s="1">
        <v>656.71479999999997</v>
      </c>
    </row>
    <row r="454" spans="1:34" x14ac:dyDescent="0.55000000000000004">
      <c r="A454" s="34">
        <f>A453/180</f>
        <v>0.31111111111111112</v>
      </c>
      <c r="B454" t="s">
        <v>4</v>
      </c>
      <c r="C454" s="19">
        <f t="shared" ref="C454" si="446">SQRT(SUMSQ(C452,C453))</f>
        <v>87.902645692780496</v>
      </c>
      <c r="D454" s="20">
        <f t="shared" ref="D454:AH454" si="447">SQRT(SUMSQ(D452,D453))</f>
        <v>107.67778133115485</v>
      </c>
      <c r="E454" s="20">
        <f t="shared" si="447"/>
        <v>135.20284123773473</v>
      </c>
      <c r="F454" s="20">
        <f t="shared" si="447"/>
        <v>167.59007960798274</v>
      </c>
      <c r="G454" s="20">
        <f t="shared" si="447"/>
        <v>203.7714839136232</v>
      </c>
      <c r="H454" s="21">
        <f t="shared" si="447"/>
        <v>242.96933156110464</v>
      </c>
      <c r="I454" s="20">
        <f t="shared" si="447"/>
        <v>115.02114967452768</v>
      </c>
      <c r="J454" s="20">
        <f t="shared" si="447"/>
        <v>118.5077545683927</v>
      </c>
      <c r="K454" s="20">
        <f t="shared" si="447"/>
        <v>127.21958932835817</v>
      </c>
      <c r="L454" s="20">
        <f t="shared" si="447"/>
        <v>140.23920456550516</v>
      </c>
      <c r="M454" s="20">
        <f t="shared" si="447"/>
        <v>156.25684875412662</v>
      </c>
      <c r="N454" s="20">
        <f t="shared" si="447"/>
        <v>165.27242475016817</v>
      </c>
      <c r="O454" s="21">
        <f t="shared" si="447"/>
        <v>184.44931993089594</v>
      </c>
      <c r="P454" s="20">
        <f t="shared" si="447"/>
        <v>1691.9989241391054</v>
      </c>
      <c r="Q454" s="20">
        <f t="shared" si="447"/>
        <v>1611.1819919869511</v>
      </c>
      <c r="R454" s="20">
        <f t="shared" si="447"/>
        <v>1583.7912893161174</v>
      </c>
      <c r="S454" s="20">
        <f t="shared" si="447"/>
        <v>1608.0597685805863</v>
      </c>
      <c r="T454" s="20">
        <f t="shared" si="447"/>
        <v>1677.1075132316257</v>
      </c>
      <c r="U454" s="20">
        <f t="shared" si="447"/>
        <v>1780.1963828687667</v>
      </c>
      <c r="V454" s="20">
        <f t="shared" si="447"/>
        <v>1841.0506939907546</v>
      </c>
      <c r="W454" s="21">
        <f t="shared" si="447"/>
        <v>1975.1005929455746</v>
      </c>
      <c r="X454" s="20">
        <f t="shared" si="447"/>
        <v>228.55224633614958</v>
      </c>
      <c r="Y454" s="20">
        <f t="shared" si="447"/>
        <v>216.84235934577566</v>
      </c>
      <c r="Z454" s="20">
        <f t="shared" si="447"/>
        <v>211.69692055768527</v>
      </c>
      <c r="AA454" s="20">
        <f t="shared" si="447"/>
        <v>214.17097274641492</v>
      </c>
      <c r="AB454" s="20">
        <f t="shared" si="447"/>
        <v>224.90749920098534</v>
      </c>
      <c r="AC454" s="20">
        <f t="shared" si="447"/>
        <v>243.87125212837205</v>
      </c>
      <c r="AD454" s="20">
        <f t="shared" si="447"/>
        <v>270.23343902737594</v>
      </c>
      <c r="AE454" s="20">
        <f t="shared" si="447"/>
        <v>495.06533806176532</v>
      </c>
      <c r="AF454" s="20">
        <f t="shared" si="447"/>
        <v>879.1407987979286</v>
      </c>
      <c r="AG454" s="20">
        <f t="shared" si="447"/>
        <v>1094.1715305226417</v>
      </c>
      <c r="AH454" s="21">
        <f t="shared" si="447"/>
        <v>1217.9433911984743</v>
      </c>
    </row>
    <row r="455" spans="1:34" x14ac:dyDescent="0.55000000000000004">
      <c r="A455" s="9">
        <v>31.005600000000001</v>
      </c>
      <c r="B455" t="s">
        <v>5</v>
      </c>
      <c r="C455" s="22">
        <f>(1+SQRT(SUMSQ((C452-$C$2),C453)/(SUMSQ((C452+$C$2),C453))))/(1-SQRT(SUMSQ((C452-$C$2),C453)/(SUMSQ((C452+$C$2),C453))))</f>
        <v>1.8422421176730344</v>
      </c>
      <c r="D455" s="4">
        <f t="shared" ref="D455:AH455" si="448">(1+SQRT(SUMSQ((D452-$C$2),D453)/(SUMSQ((D452+$C$2),D453))))/(1-SQRT(SUMSQ((D452-$C$2),D453)/(SUMSQ((D452+$C$2),D453))))</f>
        <v>2.6701123827429769</v>
      </c>
      <c r="E455" s="4">
        <f t="shared" si="448"/>
        <v>3.8983812762976893</v>
      </c>
      <c r="F455" s="4">
        <f t="shared" si="448"/>
        <v>5.4660327555500494</v>
      </c>
      <c r="G455" s="4">
        <f t="shared" si="448"/>
        <v>7.3589902774488856</v>
      </c>
      <c r="H455" s="13">
        <f t="shared" si="448"/>
        <v>9.5245842334438322</v>
      </c>
      <c r="I455" s="4">
        <f t="shared" si="448"/>
        <v>2.3139826703069564</v>
      </c>
      <c r="J455" s="4">
        <f t="shared" si="448"/>
        <v>2.397457158014197</v>
      </c>
      <c r="K455" s="4">
        <f t="shared" si="448"/>
        <v>2.7251011544561652</v>
      </c>
      <c r="L455" s="4">
        <f t="shared" si="448"/>
        <v>3.2527635555979604</v>
      </c>
      <c r="M455" s="4">
        <f t="shared" si="448"/>
        <v>3.9343236423490979</v>
      </c>
      <c r="N455" s="4">
        <f t="shared" si="448"/>
        <v>4.3327314999763846</v>
      </c>
      <c r="O455" s="13">
        <f t="shared" si="448"/>
        <v>5.2118282668550497</v>
      </c>
      <c r="P455" s="4">
        <f t="shared" si="448"/>
        <v>34.673503061614639</v>
      </c>
      <c r="Q455" s="4">
        <f t="shared" si="448"/>
        <v>32.609034430024629</v>
      </c>
      <c r="R455" s="4">
        <f t="shared" si="448"/>
        <v>31.770883865051701</v>
      </c>
      <c r="S455" s="4">
        <f t="shared" si="448"/>
        <v>32.161431200501596</v>
      </c>
      <c r="T455" s="4">
        <f t="shared" si="448"/>
        <v>33.593831473926379</v>
      </c>
      <c r="U455" s="4">
        <f t="shared" si="448"/>
        <v>35.763455613465915</v>
      </c>
      <c r="V455" s="4">
        <f t="shared" si="448"/>
        <v>37.02820830156098</v>
      </c>
      <c r="W455" s="13">
        <f t="shared" si="448"/>
        <v>39.755763222339262</v>
      </c>
      <c r="X455" s="4">
        <f t="shared" si="448"/>
        <v>5.7425416799121054</v>
      </c>
      <c r="Y455" s="4">
        <f t="shared" si="448"/>
        <v>4.9373555650756327</v>
      </c>
      <c r="Z455" s="4">
        <f t="shared" si="448"/>
        <v>4.4676601255742634</v>
      </c>
      <c r="AA455" s="4">
        <f t="shared" si="448"/>
        <v>4.324721784328565</v>
      </c>
      <c r="AB455" s="4">
        <f t="shared" si="448"/>
        <v>4.5023241304050332</v>
      </c>
      <c r="AC455" s="4">
        <f t="shared" si="448"/>
        <v>4.981682036310092</v>
      </c>
      <c r="AD455" s="4">
        <f t="shared" si="448"/>
        <v>5.7296459481497175</v>
      </c>
      <c r="AE455" s="4">
        <f t="shared" si="448"/>
        <v>12.629950566867318</v>
      </c>
      <c r="AF455" s="4">
        <f t="shared" si="448"/>
        <v>22.574611925091276</v>
      </c>
      <c r="AG455" s="4">
        <f t="shared" si="448"/>
        <v>26.820668676610346</v>
      </c>
      <c r="AH455" s="13">
        <f t="shared" si="448"/>
        <v>28.937850098044304</v>
      </c>
    </row>
    <row r="456" spans="1:34" x14ac:dyDescent="0.55000000000000004">
      <c r="A456" s="9">
        <f t="shared" ref="A456:A459" si="449">A455</f>
        <v>31.005600000000001</v>
      </c>
      <c r="B456" t="s">
        <v>6</v>
      </c>
      <c r="C456" s="22">
        <f>(1+SQRT(SUMSQ((C452-$D$2),C453)/(SUMSQ((C452+$D$2),C453))))/(1-SQRT(SUMSQ((C452-$D$2),C453)/(SUMSQ((C452+$D$2),C453))))</f>
        <v>1.294713320463416</v>
      </c>
      <c r="D456" s="4">
        <f t="shared" ref="D456:AH456" si="450">(1+SQRT(SUMSQ((D452-$D$2),D453)/(SUMSQ((D452+$D$2),D453))))/(1-SQRT(SUMSQ((D452-$D$2),D453)/(SUMSQ((D452+$D$2),D453))))</f>
        <v>1.7661768312259694</v>
      </c>
      <c r="E456" s="4">
        <f t="shared" si="450"/>
        <v>2.4128009860218613</v>
      </c>
      <c r="F456" s="4">
        <f t="shared" si="450"/>
        <v>3.2050686930610763</v>
      </c>
      <c r="G456" s="4">
        <f t="shared" si="450"/>
        <v>4.1445983068886143</v>
      </c>
      <c r="H456" s="13">
        <f t="shared" si="450"/>
        <v>5.2096814285450321</v>
      </c>
      <c r="I456" s="4">
        <f t="shared" si="450"/>
        <v>1.1810293368321869</v>
      </c>
      <c r="J456" s="4">
        <f t="shared" si="450"/>
        <v>1.2365518373037958</v>
      </c>
      <c r="K456" s="4">
        <f t="shared" si="450"/>
        <v>1.4998784462878496</v>
      </c>
      <c r="L456" s="4">
        <f t="shared" si="450"/>
        <v>1.8384347976260331</v>
      </c>
      <c r="M456" s="4">
        <f t="shared" si="450"/>
        <v>2.2292047911913482</v>
      </c>
      <c r="N456" s="4">
        <f t="shared" si="450"/>
        <v>2.4471012780622794</v>
      </c>
      <c r="O456" s="13">
        <f t="shared" si="450"/>
        <v>2.9134625490249517</v>
      </c>
      <c r="P456" s="4">
        <f t="shared" si="450"/>
        <v>17.338914228971174</v>
      </c>
      <c r="Q456" s="4">
        <f t="shared" si="450"/>
        <v>16.305627213243366</v>
      </c>
      <c r="R456" s="4">
        <f t="shared" si="450"/>
        <v>15.885726572564108</v>
      </c>
      <c r="S456" s="4">
        <f t="shared" si="450"/>
        <v>16.080716286236985</v>
      </c>
      <c r="T456" s="4">
        <f t="shared" si="450"/>
        <v>16.797053805307609</v>
      </c>
      <c r="U456" s="4">
        <f t="shared" si="450"/>
        <v>17.882105387945447</v>
      </c>
      <c r="V456" s="4">
        <f t="shared" si="450"/>
        <v>18.514562334526062</v>
      </c>
      <c r="W456" s="13">
        <f t="shared" si="450"/>
        <v>19.878368831325666</v>
      </c>
      <c r="X456" s="4">
        <f t="shared" si="450"/>
        <v>3.0341090453703106</v>
      </c>
      <c r="Y456" s="4">
        <f t="shared" si="450"/>
        <v>2.5700769544418329</v>
      </c>
      <c r="Z456" s="4">
        <f t="shared" si="450"/>
        <v>2.2787287238310205</v>
      </c>
      <c r="AA456" s="4">
        <f t="shared" si="450"/>
        <v>2.1704602640136481</v>
      </c>
      <c r="AB456" s="4">
        <f t="shared" si="450"/>
        <v>2.251896402353919</v>
      </c>
      <c r="AC456" s="4">
        <f t="shared" si="450"/>
        <v>2.5057082451504189</v>
      </c>
      <c r="AD456" s="4">
        <f t="shared" si="450"/>
        <v>2.9004690012188052</v>
      </c>
      <c r="AE456" s="4">
        <f t="shared" si="450"/>
        <v>6.3905760864726409</v>
      </c>
      <c r="AF456" s="4">
        <f t="shared" si="450"/>
        <v>11.330589569810352</v>
      </c>
      <c r="AG456" s="4">
        <f t="shared" si="450"/>
        <v>13.438514992318346</v>
      </c>
      <c r="AH456" s="13">
        <f t="shared" si="450"/>
        <v>14.49031083901601</v>
      </c>
    </row>
    <row r="457" spans="1:34" x14ac:dyDescent="0.55000000000000004">
      <c r="A457" s="9">
        <f t="shared" si="449"/>
        <v>31.005600000000001</v>
      </c>
      <c r="B457" t="s">
        <v>7</v>
      </c>
      <c r="C457" s="22">
        <f>(1+SQRT(SUMSQ((C452-$E$2),C453)/(SUMSQ((C452+$E$2),C453))))/(1-SQRT(SUMSQ((C452-$E$2),C453)/(SUMSQ((C452+$E$2),C453))))</f>
        <v>1.7916361212725362</v>
      </c>
      <c r="D457" s="4">
        <f t="shared" ref="D457:AH457" si="451">(1+SQRT(SUMSQ((D452-$E$2),D453)/(SUMSQ((D452+$E$2),D453))))/(1-SQRT(SUMSQ((D452-$E$2),D453)/(SUMSQ((D452+$E$2),D453))))</f>
        <v>1.9393382609301535</v>
      </c>
      <c r="E457" s="4">
        <f t="shared" si="451"/>
        <v>2.2792094727434238</v>
      </c>
      <c r="F457" s="4">
        <f t="shared" si="451"/>
        <v>2.7507119527556179</v>
      </c>
      <c r="G457" s="4">
        <f t="shared" si="451"/>
        <v>3.3332877871540152</v>
      </c>
      <c r="H457" s="13">
        <f t="shared" si="451"/>
        <v>4.003345527242046</v>
      </c>
      <c r="I457" s="4">
        <f t="shared" si="451"/>
        <v>1.3239225134511539</v>
      </c>
      <c r="J457" s="4">
        <f t="shared" si="451"/>
        <v>1.3075916126033973</v>
      </c>
      <c r="K457" s="4">
        <f t="shared" si="451"/>
        <v>1.4389877337030137</v>
      </c>
      <c r="L457" s="4">
        <f t="shared" si="451"/>
        <v>1.6521925605754586</v>
      </c>
      <c r="M457" s="4">
        <f t="shared" si="451"/>
        <v>1.9100302208428426</v>
      </c>
      <c r="N457" s="4">
        <f t="shared" si="451"/>
        <v>2.0549625233744497</v>
      </c>
      <c r="O457" s="13">
        <f t="shared" si="451"/>
        <v>2.3647501800498643</v>
      </c>
      <c r="P457" s="4">
        <f t="shared" si="451"/>
        <v>11.561695253074477</v>
      </c>
      <c r="Q457" s="4">
        <f t="shared" si="451"/>
        <v>10.871660829002348</v>
      </c>
      <c r="R457" s="4">
        <f t="shared" si="451"/>
        <v>10.590803177384817</v>
      </c>
      <c r="S457" s="4">
        <f t="shared" si="451"/>
        <v>10.720478292311709</v>
      </c>
      <c r="T457" s="4">
        <f t="shared" si="451"/>
        <v>11.198190375665593</v>
      </c>
      <c r="U457" s="4">
        <f t="shared" si="451"/>
        <v>11.92182576910553</v>
      </c>
      <c r="V457" s="4">
        <f t="shared" si="451"/>
        <v>12.343553639176656</v>
      </c>
      <c r="W457" s="13">
        <f t="shared" si="451"/>
        <v>13.252789998838415</v>
      </c>
      <c r="X457" s="4">
        <f t="shared" si="451"/>
        <v>2.2480221262399338</v>
      </c>
      <c r="Y457" s="4">
        <f t="shared" si="451"/>
        <v>1.8706886146417567</v>
      </c>
      <c r="Z457" s="4">
        <f t="shared" si="451"/>
        <v>1.599756329814586</v>
      </c>
      <c r="AA457" s="4">
        <f t="shared" si="451"/>
        <v>1.4631203010295644</v>
      </c>
      <c r="AB457" s="4">
        <f t="shared" si="451"/>
        <v>1.5026576054460086</v>
      </c>
      <c r="AC457" s="4">
        <f t="shared" si="451"/>
        <v>1.6949881286361856</v>
      </c>
      <c r="AD457" s="4">
        <f t="shared" si="451"/>
        <v>1.9855902173313529</v>
      </c>
      <c r="AE457" s="4">
        <f t="shared" si="451"/>
        <v>4.3486275948207966</v>
      </c>
      <c r="AF457" s="4">
        <f t="shared" si="451"/>
        <v>7.6025758910797858</v>
      </c>
      <c r="AG457" s="4">
        <f t="shared" si="451"/>
        <v>8.9906714741704636</v>
      </c>
      <c r="AH457" s="13">
        <f t="shared" si="451"/>
        <v>9.6841973185179668</v>
      </c>
    </row>
    <row r="458" spans="1:34" x14ac:dyDescent="0.55000000000000004">
      <c r="A458" s="9">
        <f t="shared" si="449"/>
        <v>31.005600000000001</v>
      </c>
      <c r="B458" t="s">
        <v>8</v>
      </c>
      <c r="C458" s="22">
        <f>(1+SQRT(SUMSQ((C452-$F$2),C453)/(SUMSQ((C452+$F$2),C453))))/(1-SQRT(SUMSQ((C452-$F$2),C453)/(SUMSQ((C452+$F$2),C453))))</f>
        <v>2.3586895203938409</v>
      </c>
      <c r="D458" s="4">
        <f t="shared" ref="D458:AH458" si="452">(1+SQRT(SUMSQ((D452-$F$2),D453)/(SUMSQ((D452+$F$2),D453))))/(1-SQRT(SUMSQ((D452-$F$2),D453)/(SUMSQ((D452+$F$2),D453))))</f>
        <v>2.3631334720468442</v>
      </c>
      <c r="E458" s="4">
        <f t="shared" si="452"/>
        <v>2.5157486302883418</v>
      </c>
      <c r="F458" s="4">
        <f t="shared" si="452"/>
        <v>2.7845855461908351</v>
      </c>
      <c r="G458" s="4">
        <f t="shared" si="452"/>
        <v>3.1526150588711919</v>
      </c>
      <c r="H458" s="13">
        <f t="shared" si="452"/>
        <v>3.5964518448068894</v>
      </c>
      <c r="I458" s="4">
        <f t="shared" si="452"/>
        <v>1.7526771156981635</v>
      </c>
      <c r="J458" s="4">
        <f t="shared" si="452"/>
        <v>1.7157188168818311</v>
      </c>
      <c r="K458" s="4">
        <f t="shared" si="452"/>
        <v>1.7544628088306575</v>
      </c>
      <c r="L458" s="4">
        <f t="shared" si="452"/>
        <v>1.8573408131889355</v>
      </c>
      <c r="M458" s="4">
        <f t="shared" si="452"/>
        <v>2.0079776862875591</v>
      </c>
      <c r="N458" s="4">
        <f t="shared" si="452"/>
        <v>2.0995432249734196</v>
      </c>
      <c r="O458" s="13">
        <f t="shared" si="452"/>
        <v>2.3040179760040966</v>
      </c>
      <c r="P458" s="4">
        <f t="shared" si="452"/>
        <v>8.6738371607807334</v>
      </c>
      <c r="Q458" s="4">
        <f t="shared" si="452"/>
        <v>8.1550653835525342</v>
      </c>
      <c r="R458" s="4">
        <f t="shared" si="452"/>
        <v>7.9434411613871818</v>
      </c>
      <c r="S458" s="4">
        <f t="shared" si="452"/>
        <v>8.0403595352994355</v>
      </c>
      <c r="T458" s="4">
        <f t="shared" si="452"/>
        <v>8.3988067621834368</v>
      </c>
      <c r="U458" s="4">
        <f t="shared" si="452"/>
        <v>8.9418168236734843</v>
      </c>
      <c r="V458" s="4">
        <f t="shared" si="452"/>
        <v>9.2582076767639574</v>
      </c>
      <c r="W458" s="13">
        <f t="shared" si="452"/>
        <v>9.9401681970461304</v>
      </c>
      <c r="X458" s="4">
        <f t="shared" si="452"/>
        <v>1.9900596182664332</v>
      </c>
      <c r="Y458" s="4">
        <f t="shared" si="452"/>
        <v>1.6531137014460302</v>
      </c>
      <c r="Z458" s="4">
        <f t="shared" si="452"/>
        <v>1.3753418697798616</v>
      </c>
      <c r="AA458" s="4">
        <f t="shared" si="452"/>
        <v>1.1598464937726252</v>
      </c>
      <c r="AB458" s="4">
        <f t="shared" si="452"/>
        <v>1.1324208325109548</v>
      </c>
      <c r="AC458" s="4">
        <f t="shared" si="452"/>
        <v>1.3246701675634218</v>
      </c>
      <c r="AD458" s="4">
        <f t="shared" si="452"/>
        <v>1.5733311817998212</v>
      </c>
      <c r="AE458" s="4">
        <f t="shared" si="452"/>
        <v>3.3609816967581452</v>
      </c>
      <c r="AF458" s="4">
        <f t="shared" si="452"/>
        <v>5.7544268482325283</v>
      </c>
      <c r="AG458" s="4">
        <f t="shared" si="452"/>
        <v>6.7768044105661067</v>
      </c>
      <c r="AH458" s="13">
        <f t="shared" si="452"/>
        <v>7.2887005961137739</v>
      </c>
    </row>
    <row r="459" spans="1:34" x14ac:dyDescent="0.55000000000000004">
      <c r="A459" s="9">
        <f t="shared" si="449"/>
        <v>31.005600000000001</v>
      </c>
      <c r="B459" t="s">
        <v>9</v>
      </c>
      <c r="C459" s="23">
        <f>(1+SQRT(SUMSQ((C452-$G$2),C453)/(SUMSQ((C452+$G$2),C453))))/(1-SQRT(SUMSQ((C452-$G$2),C453)/(SUMSQ((C452+$G$2),C453))))</f>
        <v>3.5139819715324516</v>
      </c>
      <c r="D459" s="24">
        <f t="shared" ref="D459:AH459" si="453">(1+SQRT(SUMSQ((D452-$G$2),D453)/(SUMSQ((D452+$G$2),D453))))/(1-SQRT(SUMSQ((D452-$G$2),D453)/(SUMSQ((D452+$G$2),D453))))</f>
        <v>3.3600460412019046</v>
      </c>
      <c r="E459" s="24">
        <f t="shared" si="453"/>
        <v>3.3059150830049329</v>
      </c>
      <c r="F459" s="24">
        <f t="shared" si="453"/>
        <v>3.3350321770772657</v>
      </c>
      <c r="G459" s="24">
        <f t="shared" si="453"/>
        <v>3.441375357371125</v>
      </c>
      <c r="H459" s="25">
        <f t="shared" si="453"/>
        <v>3.6100993093936258</v>
      </c>
      <c r="I459" s="24">
        <f t="shared" si="453"/>
        <v>2.6223237194534144</v>
      </c>
      <c r="J459" s="24">
        <f t="shared" si="453"/>
        <v>2.5593643300319306</v>
      </c>
      <c r="K459" s="24">
        <f t="shared" si="453"/>
        <v>2.5340411751458145</v>
      </c>
      <c r="L459" s="24">
        <f t="shared" si="453"/>
        <v>2.5421999790283349</v>
      </c>
      <c r="M459" s="24">
        <f t="shared" si="453"/>
        <v>2.5798052612345428</v>
      </c>
      <c r="N459" s="24">
        <f t="shared" si="453"/>
        <v>2.6095286601843846</v>
      </c>
      <c r="O459" s="25">
        <f t="shared" si="453"/>
        <v>2.6860627845945593</v>
      </c>
      <c r="P459" s="24">
        <f t="shared" si="453"/>
        <v>5.7875580450302699</v>
      </c>
      <c r="Q459" s="24">
        <f t="shared" si="453"/>
        <v>5.4392900608343959</v>
      </c>
      <c r="R459" s="24">
        <f t="shared" si="453"/>
        <v>5.2962906255277069</v>
      </c>
      <c r="S459" s="24">
        <f t="shared" si="453"/>
        <v>5.3602412866484981</v>
      </c>
      <c r="T459" s="24">
        <f t="shared" si="453"/>
        <v>5.5995245694185423</v>
      </c>
      <c r="U459" s="24">
        <f t="shared" si="453"/>
        <v>5.962082097285399</v>
      </c>
      <c r="V459" s="24">
        <f t="shared" si="453"/>
        <v>6.1731925691353036</v>
      </c>
      <c r="W459" s="25">
        <f t="shared" si="453"/>
        <v>6.6278945251632555</v>
      </c>
      <c r="X459" s="24">
        <f t="shared" si="453"/>
        <v>2.0822414804592126</v>
      </c>
      <c r="Y459" s="24">
        <f t="shared" si="453"/>
        <v>1.8212120714215969</v>
      </c>
      <c r="Z459" s="24">
        <f t="shared" si="453"/>
        <v>1.6047484320331293</v>
      </c>
      <c r="AA459" s="24">
        <f t="shared" si="453"/>
        <v>1.4371001066726437</v>
      </c>
      <c r="AB459" s="24">
        <f t="shared" si="453"/>
        <v>1.3378655950097607</v>
      </c>
      <c r="AC459" s="24">
        <f t="shared" si="453"/>
        <v>1.3331341950694255</v>
      </c>
      <c r="AD459" s="24">
        <f t="shared" si="453"/>
        <v>1.4196851636832835</v>
      </c>
      <c r="AE459" s="24">
        <f t="shared" si="453"/>
        <v>2.4603197037079609</v>
      </c>
      <c r="AF459" s="24">
        <f t="shared" si="453"/>
        <v>3.9415204048236676</v>
      </c>
      <c r="AG459" s="24">
        <f t="shared" si="453"/>
        <v>4.5846853559999605</v>
      </c>
      <c r="AH459" s="25">
        <f t="shared" si="453"/>
        <v>4.9093951235538524</v>
      </c>
    </row>
    <row r="460" spans="1:34" x14ac:dyDescent="0.55000000000000004">
      <c r="A460" s="8">
        <v>57</v>
      </c>
      <c r="B460" s="14" t="s">
        <v>2</v>
      </c>
      <c r="C460">
        <v>83.827789999999993</v>
      </c>
      <c r="D460">
        <v>90.358369999999994</v>
      </c>
      <c r="E460">
        <v>97.455370000000002</v>
      </c>
      <c r="F460">
        <v>105.318</v>
      </c>
      <c r="G460">
        <v>114.0252</v>
      </c>
      <c r="H460" s="1">
        <v>123.78530000000001</v>
      </c>
      <c r="I460">
        <v>118.057</v>
      </c>
      <c r="J460">
        <v>121.0886</v>
      </c>
      <c r="K460">
        <v>124.43859999999999</v>
      </c>
      <c r="L460">
        <v>128.1848</v>
      </c>
      <c r="M460">
        <v>132.2792</v>
      </c>
      <c r="N460">
        <v>134.47739999999999</v>
      </c>
      <c r="O460" s="1">
        <v>139.11060000000001</v>
      </c>
      <c r="P460">
        <v>2169.201</v>
      </c>
      <c r="Q460">
        <v>2095.5140000000001</v>
      </c>
      <c r="R460">
        <v>2078.64</v>
      </c>
      <c r="S460">
        <v>2113.56</v>
      </c>
      <c r="T460">
        <v>2190.1729999999998</v>
      </c>
      <c r="U460">
        <v>2293.5390000000002</v>
      </c>
      <c r="V460">
        <v>2350.0419999999999</v>
      </c>
      <c r="W460" s="1">
        <v>2462.886</v>
      </c>
      <c r="X460">
        <v>165.15880000000001</v>
      </c>
      <c r="Y460">
        <v>171.6037</v>
      </c>
      <c r="Z460">
        <v>179.07499999999999</v>
      </c>
      <c r="AA460">
        <v>187.75970000000001</v>
      </c>
      <c r="AB460">
        <v>197.75460000000001</v>
      </c>
      <c r="AC460">
        <v>209.267</v>
      </c>
      <c r="AD460">
        <v>222.39500000000001</v>
      </c>
      <c r="AE460">
        <v>323.33800000000002</v>
      </c>
      <c r="AF460">
        <v>531.99009999999998</v>
      </c>
      <c r="AG460">
        <v>673.93010000000004</v>
      </c>
      <c r="AH460" s="1">
        <v>764.60720000000003</v>
      </c>
    </row>
    <row r="461" spans="1:34" x14ac:dyDescent="0.55000000000000004">
      <c r="A461" s="9">
        <f>A460</f>
        <v>57</v>
      </c>
      <c r="B461" t="s">
        <v>3</v>
      </c>
      <c r="C461">
        <v>19.016819999999999</v>
      </c>
      <c r="D461">
        <v>53.886629999999997</v>
      </c>
      <c r="E461">
        <v>89.005539999999996</v>
      </c>
      <c r="F461">
        <v>124.99</v>
      </c>
      <c r="G461">
        <v>162.5162</v>
      </c>
      <c r="H461" s="1">
        <v>201.46430000000001</v>
      </c>
      <c r="I461">
        <v>-10.497490000000001</v>
      </c>
      <c r="J461">
        <v>15.483840000000001</v>
      </c>
      <c r="K461">
        <v>40.966320000000003</v>
      </c>
      <c r="L461">
        <v>66.425330000000002</v>
      </c>
      <c r="M461">
        <v>91.460260000000005</v>
      </c>
      <c r="N461">
        <v>104.1221</v>
      </c>
      <c r="O461" s="1">
        <v>129.0641</v>
      </c>
      <c r="P461">
        <v>-475.04689999999999</v>
      </c>
      <c r="Q461">
        <v>-394.6377</v>
      </c>
      <c r="R461">
        <v>-307.41109999999998</v>
      </c>
      <c r="S461">
        <v>-233.7139</v>
      </c>
      <c r="T461">
        <v>-190.1327</v>
      </c>
      <c r="U461">
        <v>-187.52889999999999</v>
      </c>
      <c r="V461">
        <v>-203.3099</v>
      </c>
      <c r="W461" s="1">
        <v>-269.68520000000001</v>
      </c>
      <c r="X461">
        <v>-118.3982</v>
      </c>
      <c r="Y461">
        <v>-86.993709999999993</v>
      </c>
      <c r="Z461">
        <v>-55.237200000000001</v>
      </c>
      <c r="AA461">
        <v>-22.58643</v>
      </c>
      <c r="AB461">
        <v>10.81826</v>
      </c>
      <c r="AC461">
        <v>45.252139999999997</v>
      </c>
      <c r="AD461">
        <v>80.402320000000003</v>
      </c>
      <c r="AE461">
        <v>274.76119999999997</v>
      </c>
      <c r="AF461">
        <v>503.11700000000002</v>
      </c>
      <c r="AG461">
        <v>597.59389999999996</v>
      </c>
      <c r="AH461" s="1">
        <v>641.27779999999996</v>
      </c>
    </row>
    <row r="462" spans="1:34" x14ac:dyDescent="0.55000000000000004">
      <c r="A462" s="34">
        <f>A461/180</f>
        <v>0.31666666666666665</v>
      </c>
      <c r="B462" t="s">
        <v>4</v>
      </c>
      <c r="C462" s="19">
        <f t="shared" ref="C462" si="454">SQRT(SUMSQ(C460,C461))</f>
        <v>85.95776764898271</v>
      </c>
      <c r="D462" s="20">
        <f t="shared" ref="D462:AH462" si="455">SQRT(SUMSQ(D460,D461))</f>
        <v>105.20648231840944</v>
      </c>
      <c r="E462" s="20">
        <f t="shared" si="455"/>
        <v>131.9830871457722</v>
      </c>
      <c r="F462" s="20">
        <f t="shared" si="455"/>
        <v>163.44534629043434</v>
      </c>
      <c r="G462" s="20">
        <f t="shared" si="455"/>
        <v>198.5277348318869</v>
      </c>
      <c r="H462" s="21">
        <f t="shared" si="455"/>
        <v>236.45436065038007</v>
      </c>
      <c r="I462" s="20">
        <f t="shared" si="455"/>
        <v>118.52279335764958</v>
      </c>
      <c r="J462" s="20">
        <f t="shared" si="455"/>
        <v>122.0745606222099</v>
      </c>
      <c r="K462" s="20">
        <f t="shared" si="455"/>
        <v>131.00841402101776</v>
      </c>
      <c r="L462" s="20">
        <f t="shared" si="455"/>
        <v>144.37336117389836</v>
      </c>
      <c r="M462" s="20">
        <f t="shared" si="455"/>
        <v>160.81904710545825</v>
      </c>
      <c r="N462" s="20">
        <f t="shared" si="455"/>
        <v>170.07522694140377</v>
      </c>
      <c r="O462" s="21">
        <f t="shared" si="455"/>
        <v>189.76116815926804</v>
      </c>
      <c r="P462" s="20">
        <f t="shared" si="455"/>
        <v>2220.6085957684236</v>
      </c>
      <c r="Q462" s="20">
        <f t="shared" si="455"/>
        <v>2132.3503085696989</v>
      </c>
      <c r="R462" s="20">
        <f t="shared" si="455"/>
        <v>2101.2486368831296</v>
      </c>
      <c r="S462" s="20">
        <f t="shared" si="455"/>
        <v>2126.4425834367617</v>
      </c>
      <c r="T462" s="20">
        <f t="shared" si="455"/>
        <v>2198.4103833311669</v>
      </c>
      <c r="U462" s="20">
        <f t="shared" si="455"/>
        <v>2301.1927848088285</v>
      </c>
      <c r="V462" s="20">
        <f t="shared" si="455"/>
        <v>2358.8201112424854</v>
      </c>
      <c r="W462" s="21">
        <f t="shared" si="455"/>
        <v>2477.6072239350287</v>
      </c>
      <c r="X462" s="20">
        <f t="shared" si="455"/>
        <v>203.21309746342632</v>
      </c>
      <c r="Y462" s="20">
        <f t="shared" si="455"/>
        <v>192.39473857996768</v>
      </c>
      <c r="Z462" s="20">
        <f t="shared" si="455"/>
        <v>187.40065071615945</v>
      </c>
      <c r="AA462" s="20">
        <f t="shared" si="455"/>
        <v>189.11333047734868</v>
      </c>
      <c r="AB462" s="20">
        <f t="shared" si="455"/>
        <v>198.05028798410672</v>
      </c>
      <c r="AC462" s="20">
        <f t="shared" si="455"/>
        <v>214.10379133396867</v>
      </c>
      <c r="AD462" s="20">
        <f t="shared" si="455"/>
        <v>236.48270356705245</v>
      </c>
      <c r="AE462" s="20">
        <f t="shared" si="455"/>
        <v>424.31259617107764</v>
      </c>
      <c r="AF462" s="20">
        <f t="shared" si="455"/>
        <v>732.21593958818596</v>
      </c>
      <c r="AG462" s="20">
        <f t="shared" si="455"/>
        <v>900.72207089824326</v>
      </c>
      <c r="AH462" s="21">
        <f t="shared" si="455"/>
        <v>997.92854807580284</v>
      </c>
    </row>
    <row r="463" spans="1:34" x14ac:dyDescent="0.55000000000000004">
      <c r="A463" s="9">
        <v>31.564299999999999</v>
      </c>
      <c r="B463" t="s">
        <v>5</v>
      </c>
      <c r="C463" s="22">
        <f>(1+SQRT(SUMSQ((C460-$C$2),C461)/(SUMSQ((C460+$C$2),C461))))/(1-SQRT(SUMSQ((C460-$C$2),C461)/(SUMSQ((C460+$C$2),C461))))</f>
        <v>1.805406280739122</v>
      </c>
      <c r="D463" s="4">
        <f t="shared" ref="D463:AH463" si="456">(1+SQRT(SUMSQ((D460-$C$2),D461)/(SUMSQ((D460+$C$2),D461))))/(1-SQRT(SUMSQ((D460-$C$2),D461)/(SUMSQ((D460+$C$2),D461))))</f>
        <v>2.6218291947054433</v>
      </c>
      <c r="E463" s="4">
        <f t="shared" si="456"/>
        <v>3.8266012349431615</v>
      </c>
      <c r="F463" s="4">
        <f t="shared" si="456"/>
        <v>5.3613208050353496</v>
      </c>
      <c r="G463" s="4">
        <f t="shared" si="456"/>
        <v>7.2129389428548976</v>
      </c>
      <c r="H463" s="13">
        <f t="shared" si="456"/>
        <v>9.3302369609097173</v>
      </c>
      <c r="I463" s="4">
        <f t="shared" si="456"/>
        <v>2.3838417946201238</v>
      </c>
      <c r="J463" s="4">
        <f t="shared" si="456"/>
        <v>2.4693223752546238</v>
      </c>
      <c r="K463" s="4">
        <f t="shared" si="456"/>
        <v>2.803625243122525</v>
      </c>
      <c r="L463" s="4">
        <f t="shared" si="456"/>
        <v>3.3430627188754447</v>
      </c>
      <c r="M463" s="4">
        <f t="shared" si="456"/>
        <v>4.040845362286146</v>
      </c>
      <c r="N463" s="4">
        <f t="shared" si="456"/>
        <v>4.4489629621050399</v>
      </c>
      <c r="O463" s="13">
        <f t="shared" si="456"/>
        <v>5.3495704098791919</v>
      </c>
      <c r="P463" s="4">
        <f t="shared" si="456"/>
        <v>45.465745242463832</v>
      </c>
      <c r="Q463" s="4">
        <f t="shared" si="456"/>
        <v>43.397500687521386</v>
      </c>
      <c r="R463" s="4">
        <f t="shared" si="456"/>
        <v>42.4825787278699</v>
      </c>
      <c r="S463" s="4">
        <f t="shared" si="456"/>
        <v>42.788359703984838</v>
      </c>
      <c r="T463" s="4">
        <f t="shared" si="456"/>
        <v>44.133745808271314</v>
      </c>
      <c r="U463" s="4">
        <f t="shared" si="456"/>
        <v>46.17758706547577</v>
      </c>
      <c r="V463" s="4">
        <f t="shared" si="456"/>
        <v>47.352778357683967</v>
      </c>
      <c r="W463" s="13">
        <f t="shared" si="456"/>
        <v>49.848569428799827</v>
      </c>
      <c r="X463" s="4">
        <f t="shared" si="456"/>
        <v>5.107664731185606</v>
      </c>
      <c r="Y463" s="4">
        <f t="shared" si="456"/>
        <v>4.3769971321253784</v>
      </c>
      <c r="Z463" s="4">
        <f t="shared" si="456"/>
        <v>3.9482003051007761</v>
      </c>
      <c r="AA463" s="4">
        <f t="shared" si="456"/>
        <v>3.8136137418246019</v>
      </c>
      <c r="AB463" s="4">
        <f t="shared" si="456"/>
        <v>3.9677339536163587</v>
      </c>
      <c r="AC463" s="4">
        <f t="shared" si="456"/>
        <v>4.3923058776900392</v>
      </c>
      <c r="AD463" s="4">
        <f t="shared" si="456"/>
        <v>5.0563084239883835</v>
      </c>
      <c r="AE463" s="4">
        <f t="shared" si="456"/>
        <v>11.201772414658079</v>
      </c>
      <c r="AF463" s="4">
        <f t="shared" si="456"/>
        <v>20.200504026849892</v>
      </c>
      <c r="AG463" s="4">
        <f t="shared" si="456"/>
        <v>24.109402415965345</v>
      </c>
      <c r="AH463" s="13">
        <f t="shared" si="456"/>
        <v>26.076010656532876</v>
      </c>
    </row>
    <row r="464" spans="1:34" x14ac:dyDescent="0.55000000000000004">
      <c r="A464" s="9">
        <f t="shared" ref="A464:A467" si="457">A463</f>
        <v>31.564299999999999</v>
      </c>
      <c r="B464" t="s">
        <v>6</v>
      </c>
      <c r="C464" s="22">
        <f>(1+SQRT(SUMSQ((C460-$D$2),C461)/(SUMSQ((C460+$D$2),C461))))/(1-SQRT(SUMSQ((C460-$D$2),C461)/(SUMSQ((C460+$D$2),C461))))</f>
        <v>1.3123467423802069</v>
      </c>
      <c r="D464" s="4">
        <f t="shared" ref="D464:AH464" si="458">(1+SQRT(SUMSQ((D460-$D$2),D461)/(SUMSQ((D460+$D$2),D461))))/(1-SQRT(SUMSQ((D460-$D$2),D461)/(SUMSQ((D460+$D$2),D461))))</f>
        <v>1.7651136383033399</v>
      </c>
      <c r="E464" s="4">
        <f t="shared" si="458"/>
        <v>2.3962247970899417</v>
      </c>
      <c r="F464" s="4">
        <f t="shared" si="458"/>
        <v>3.1706580413134042</v>
      </c>
      <c r="G464" s="4">
        <f t="shared" si="458"/>
        <v>4.0889788454408666</v>
      </c>
      <c r="H464" s="13">
        <f t="shared" si="458"/>
        <v>5.1296504036268438</v>
      </c>
      <c r="I464" s="4">
        <f t="shared" si="458"/>
        <v>1.2115931052146256</v>
      </c>
      <c r="J464" s="4">
        <f t="shared" si="458"/>
        <v>1.2676918013273253</v>
      </c>
      <c r="K464" s="4">
        <f t="shared" si="458"/>
        <v>1.5287164991426136</v>
      </c>
      <c r="L464" s="4">
        <f t="shared" si="458"/>
        <v>1.8719993694947912</v>
      </c>
      <c r="M464" s="4">
        <f t="shared" si="458"/>
        <v>2.2707606648950174</v>
      </c>
      <c r="N464" s="4">
        <f t="shared" si="458"/>
        <v>2.4935465242618657</v>
      </c>
      <c r="O464" s="13">
        <f t="shared" si="458"/>
        <v>2.9707778361934345</v>
      </c>
      <c r="P464" s="4">
        <f t="shared" si="458"/>
        <v>22.734458761887506</v>
      </c>
      <c r="Q464" s="4">
        <f t="shared" si="458"/>
        <v>21.699979493278384</v>
      </c>
      <c r="R464" s="4">
        <f t="shared" si="458"/>
        <v>21.242063773077856</v>
      </c>
      <c r="S464" s="4">
        <f t="shared" si="458"/>
        <v>21.394609680861748</v>
      </c>
      <c r="T464" s="4">
        <f t="shared" si="458"/>
        <v>22.067129703973762</v>
      </c>
      <c r="U464" s="4">
        <f t="shared" si="458"/>
        <v>23.089011205797885</v>
      </c>
      <c r="V464" s="4">
        <f t="shared" si="458"/>
        <v>23.676626798406772</v>
      </c>
      <c r="W464" s="13">
        <f t="shared" si="458"/>
        <v>24.924646241390889</v>
      </c>
      <c r="X464" s="4">
        <f t="shared" si="458"/>
        <v>2.7410029024105382</v>
      </c>
      <c r="Y464" s="4">
        <f t="shared" si="458"/>
        <v>2.3061654062592627</v>
      </c>
      <c r="Z464" s="4">
        <f t="shared" si="458"/>
        <v>2.0259678010427962</v>
      </c>
      <c r="AA464" s="4">
        <f t="shared" si="458"/>
        <v>1.9152332299787627</v>
      </c>
      <c r="AB464" s="4">
        <f t="shared" si="458"/>
        <v>1.9854865288939787</v>
      </c>
      <c r="AC464" s="4">
        <f t="shared" si="458"/>
        <v>2.217404470193681</v>
      </c>
      <c r="AD464" s="4">
        <f t="shared" si="458"/>
        <v>2.5760937525079859</v>
      </c>
      <c r="AE464" s="4">
        <f t="shared" si="458"/>
        <v>5.7021035397202766</v>
      </c>
      <c r="AF464" s="4">
        <f t="shared" si="458"/>
        <v>10.167632627044602</v>
      </c>
      <c r="AG464" s="4">
        <f t="shared" si="458"/>
        <v>12.104110951525469</v>
      </c>
      <c r="AH464" s="13">
        <f t="shared" si="458"/>
        <v>13.078810066456775</v>
      </c>
    </row>
    <row r="465" spans="1:34" x14ac:dyDescent="0.55000000000000004">
      <c r="A465" s="9">
        <f t="shared" si="457"/>
        <v>31.564299999999999</v>
      </c>
      <c r="B465" t="s">
        <v>7</v>
      </c>
      <c r="C465" s="22">
        <f>(1+SQRT(SUMSQ((C460-$E$2),C461)/(SUMSQ((C460+$E$2),C461))))/(1-SQRT(SUMSQ((C460-$E$2),C461)/(SUMSQ((C460+$E$2),C461))))</f>
        <v>1.8307798544247831</v>
      </c>
      <c r="D465" s="4">
        <f t="shared" ref="D465:AH465" si="459">(1+SQRT(SUMSQ((D460-$E$2),D461)/(SUMSQ((D460+$E$2),D461))))/(1-SQRT(SUMSQ((D460-$E$2),D461)/(SUMSQ((D460+$E$2),D461))))</f>
        <v>1.9687500540021194</v>
      </c>
      <c r="E465" s="4">
        <f t="shared" si="459"/>
        <v>2.2950753311714243</v>
      </c>
      <c r="F465" s="4">
        <f t="shared" si="459"/>
        <v>2.7519028210188106</v>
      </c>
      <c r="G465" s="4">
        <f t="shared" si="459"/>
        <v>3.3185191604588375</v>
      </c>
      <c r="H465" s="13">
        <f t="shared" si="459"/>
        <v>3.9711208759482335</v>
      </c>
      <c r="I465" s="4">
        <f t="shared" si="459"/>
        <v>1.2865996008356566</v>
      </c>
      <c r="J465" s="4">
        <f t="shared" si="459"/>
        <v>1.274754716796253</v>
      </c>
      <c r="K465" s="4">
        <f t="shared" si="459"/>
        <v>1.4213655366999702</v>
      </c>
      <c r="L465" s="4">
        <f t="shared" si="459"/>
        <v>1.6471007239957369</v>
      </c>
      <c r="M465" s="4">
        <f t="shared" si="459"/>
        <v>1.9152959144832635</v>
      </c>
      <c r="N465" s="4">
        <f t="shared" si="459"/>
        <v>2.0651861223716295</v>
      </c>
      <c r="O465" s="13">
        <f t="shared" si="459"/>
        <v>2.3846156124942084</v>
      </c>
      <c r="P465" s="4">
        <f t="shared" si="459"/>
        <v>15.158075068235542</v>
      </c>
      <c r="Q465" s="4">
        <f t="shared" si="459"/>
        <v>14.468024544997773</v>
      </c>
      <c r="R465" s="4">
        <f t="shared" si="459"/>
        <v>14.162240136010938</v>
      </c>
      <c r="S465" s="4">
        <f t="shared" si="459"/>
        <v>14.26355280519922</v>
      </c>
      <c r="T465" s="4">
        <f t="shared" si="459"/>
        <v>14.711706313114933</v>
      </c>
      <c r="U465" s="4">
        <f t="shared" si="459"/>
        <v>15.392916907346562</v>
      </c>
      <c r="V465" s="4">
        <f t="shared" si="459"/>
        <v>15.784682833074712</v>
      </c>
      <c r="W465" s="13">
        <f t="shared" si="459"/>
        <v>16.616833822126953</v>
      </c>
      <c r="X465" s="4">
        <f t="shared" si="459"/>
        <v>2.0986155224194136</v>
      </c>
      <c r="Y465" s="4">
        <f t="shared" si="459"/>
        <v>1.7361525171719843</v>
      </c>
      <c r="Z465" s="4">
        <f t="shared" si="459"/>
        <v>1.4602427763189723</v>
      </c>
      <c r="AA465" s="4">
        <f t="shared" si="459"/>
        <v>1.298792124999578</v>
      </c>
      <c r="AB465" s="4">
        <f t="shared" si="459"/>
        <v>1.3275685266441883</v>
      </c>
      <c r="AC465" s="4">
        <f t="shared" si="459"/>
        <v>1.5186627890345912</v>
      </c>
      <c r="AD465" s="4">
        <f t="shared" si="459"/>
        <v>1.793246402932327</v>
      </c>
      <c r="AE465" s="4">
        <f t="shared" si="459"/>
        <v>3.921010199259654</v>
      </c>
      <c r="AF465" s="4">
        <f t="shared" si="459"/>
        <v>6.854749560931336</v>
      </c>
      <c r="AG465" s="4">
        <f t="shared" si="459"/>
        <v>8.1250618047015344</v>
      </c>
      <c r="AH465" s="13">
        <f t="shared" si="459"/>
        <v>8.7650790692676406</v>
      </c>
    </row>
    <row r="466" spans="1:34" x14ac:dyDescent="0.55000000000000004">
      <c r="A466" s="9">
        <f t="shared" si="457"/>
        <v>31.564299999999999</v>
      </c>
      <c r="B466" t="s">
        <v>8</v>
      </c>
      <c r="C466" s="22">
        <f>(1+SQRT(SUMSQ((C460-$F$2),C461)/(SUMSQ((C460+$F$2),C461))))/(1-SQRT(SUMSQ((C460-$F$2),C461)/(SUMSQ((C460+$F$2),C461))))</f>
        <v>2.4119508221943282</v>
      </c>
      <c r="D466" s="4">
        <f t="shared" ref="D466:AH466" si="460">(1+SQRT(SUMSQ((D460-$F$2),D461)/(SUMSQ((D460+$F$2),D461))))/(1-SQRT(SUMSQ((D460-$F$2),D461)/(SUMSQ((D460+$F$2),D461))))</f>
        <v>2.4111395552002635</v>
      </c>
      <c r="E466" s="4">
        <f t="shared" si="460"/>
        <v>2.5544692924560137</v>
      </c>
      <c r="F466" s="4">
        <f t="shared" si="460"/>
        <v>2.8116155511931864</v>
      </c>
      <c r="G466" s="4">
        <f t="shared" si="460"/>
        <v>3.1664577073609537</v>
      </c>
      <c r="H466" s="13">
        <f t="shared" si="460"/>
        <v>3.5959853883126747</v>
      </c>
      <c r="I466" s="4">
        <f t="shared" si="460"/>
        <v>1.7012438208374987</v>
      </c>
      <c r="J466" s="4">
        <f t="shared" si="460"/>
        <v>1.6672278542481478</v>
      </c>
      <c r="K466" s="4">
        <f t="shared" si="460"/>
        <v>1.7131101352270879</v>
      </c>
      <c r="L466" s="4">
        <f t="shared" si="460"/>
        <v>1.8254774427436944</v>
      </c>
      <c r="M466" s="4">
        <f t="shared" si="460"/>
        <v>1.9860151655505698</v>
      </c>
      <c r="N466" s="4">
        <f t="shared" si="460"/>
        <v>2.0825362097182625</v>
      </c>
      <c r="O466" s="13">
        <f t="shared" si="460"/>
        <v>2.2965351519704642</v>
      </c>
      <c r="P466" s="4">
        <f t="shared" si="460"/>
        <v>11.370424850862163</v>
      </c>
      <c r="Q466" s="4">
        <f t="shared" si="460"/>
        <v>10.852467785529425</v>
      </c>
      <c r="R466" s="4">
        <f t="shared" si="460"/>
        <v>10.622593689636293</v>
      </c>
      <c r="S466" s="4">
        <f t="shared" si="460"/>
        <v>10.698171602474037</v>
      </c>
      <c r="T466" s="4">
        <f t="shared" si="460"/>
        <v>11.034082439379116</v>
      </c>
      <c r="U466" s="4">
        <f t="shared" si="460"/>
        <v>11.544944034395607</v>
      </c>
      <c r="V466" s="4">
        <f t="shared" si="460"/>
        <v>11.838791840136288</v>
      </c>
      <c r="W466" s="13">
        <f t="shared" si="460"/>
        <v>12.463050567278081</v>
      </c>
      <c r="X466" s="4">
        <f t="shared" si="460"/>
        <v>1.9477097256012286</v>
      </c>
      <c r="Y466" s="4">
        <f t="shared" si="460"/>
        <v>1.6308062071105922</v>
      </c>
      <c r="Z466" s="4">
        <f t="shared" si="460"/>
        <v>1.3646041357441157</v>
      </c>
      <c r="AA466" s="4">
        <f t="shared" si="460"/>
        <v>1.1416487482221092</v>
      </c>
      <c r="AB466" s="4">
        <f t="shared" si="460"/>
        <v>1.05712159659868</v>
      </c>
      <c r="AC466" s="4">
        <f t="shared" si="460"/>
        <v>1.2527083040660452</v>
      </c>
      <c r="AD466" s="4">
        <f t="shared" si="460"/>
        <v>1.4817263247087109</v>
      </c>
      <c r="AE466" s="4">
        <f t="shared" si="460"/>
        <v>3.0777353072814875</v>
      </c>
      <c r="AF466" s="4">
        <f t="shared" si="460"/>
        <v>5.2235099485420982</v>
      </c>
      <c r="AG466" s="4">
        <f t="shared" si="460"/>
        <v>6.1534277171691301</v>
      </c>
      <c r="AH466" s="13">
        <f t="shared" si="460"/>
        <v>6.6228209124456932</v>
      </c>
    </row>
    <row r="467" spans="1:34" x14ac:dyDescent="0.55000000000000004">
      <c r="A467" s="9">
        <f t="shared" si="457"/>
        <v>31.564299999999999</v>
      </c>
      <c r="B467" t="s">
        <v>9</v>
      </c>
      <c r="C467" s="23">
        <f>(1+SQRT(SUMSQ((C460-$G$2),C461)/(SUMSQ((C460+$G$2),C461))))/(1-SQRT(SUMSQ((C460-$G$2),C461)/(SUMSQ((C460+$G$2),C461))))</f>
        <v>3.5943578758841186</v>
      </c>
      <c r="D467" s="24">
        <f t="shared" ref="D467:AH467" si="461">(1+SQRT(SUMSQ((D460-$G$2),D461)/(SUMSQ((D460+$G$2),D461))))/(1-SQRT(SUMSQ((D460-$G$2),D461)/(SUMSQ((D460+$G$2),D461))))</f>
        <v>3.4375206935000882</v>
      </c>
      <c r="E467" s="24">
        <f t="shared" si="461"/>
        <v>3.3781221058907112</v>
      </c>
      <c r="F467" s="24">
        <f t="shared" si="461"/>
        <v>3.399904945363744</v>
      </c>
      <c r="G467" s="24">
        <f t="shared" si="461"/>
        <v>3.4972372154864968</v>
      </c>
      <c r="H467" s="25">
        <f t="shared" si="461"/>
        <v>3.6555782673454735</v>
      </c>
      <c r="I467" s="24">
        <f t="shared" si="461"/>
        <v>2.5448259441728718</v>
      </c>
      <c r="J467" s="24">
        <f t="shared" si="461"/>
        <v>2.4854041726913767</v>
      </c>
      <c r="K467" s="24">
        <f t="shared" si="461"/>
        <v>2.4648782406808967</v>
      </c>
      <c r="L467" s="24">
        <f t="shared" si="461"/>
        <v>2.4790046840824886</v>
      </c>
      <c r="M467" s="24">
        <f t="shared" si="461"/>
        <v>2.5233539676254506</v>
      </c>
      <c r="N467" s="24">
        <f t="shared" si="461"/>
        <v>2.5567193519788831</v>
      </c>
      <c r="O467" s="25">
        <f t="shared" si="461"/>
        <v>2.6407184678468401</v>
      </c>
      <c r="P467" s="24">
        <f t="shared" si="461"/>
        <v>7.5838896213434897</v>
      </c>
      <c r="Q467" s="24">
        <f t="shared" si="461"/>
        <v>7.2377795445203317</v>
      </c>
      <c r="R467" s="24">
        <f t="shared" si="461"/>
        <v>7.0834958370493668</v>
      </c>
      <c r="S467" s="24">
        <f t="shared" si="461"/>
        <v>7.1330946345813286</v>
      </c>
      <c r="T467" s="24">
        <f t="shared" si="461"/>
        <v>7.3566396807346202</v>
      </c>
      <c r="U467" s="24">
        <f t="shared" si="461"/>
        <v>7.6971239371071931</v>
      </c>
      <c r="V467" s="24">
        <f t="shared" si="461"/>
        <v>7.8930672033794353</v>
      </c>
      <c r="W467" s="25">
        <f t="shared" si="461"/>
        <v>8.3095192112178644</v>
      </c>
      <c r="X467" s="24">
        <f t="shared" si="461"/>
        <v>2.194122165402534</v>
      </c>
      <c r="Y467" s="24">
        <f t="shared" si="461"/>
        <v>1.9559762889327603</v>
      </c>
      <c r="Z467" s="24">
        <f t="shared" si="461"/>
        <v>1.7611886519611191</v>
      </c>
      <c r="AA467" s="24">
        <f t="shared" si="461"/>
        <v>1.612588262161806</v>
      </c>
      <c r="AB467" s="24">
        <f t="shared" si="461"/>
        <v>1.5205141802386342</v>
      </c>
      <c r="AC467" s="24">
        <f t="shared" si="461"/>
        <v>1.4947349366147631</v>
      </c>
      <c r="AD467" s="24">
        <f t="shared" si="461"/>
        <v>1.5362062686274967</v>
      </c>
      <c r="AE467" s="24">
        <f t="shared" si="461"/>
        <v>2.3601958511816075</v>
      </c>
      <c r="AF467" s="24">
        <f t="shared" si="461"/>
        <v>3.6492264266698342</v>
      </c>
      <c r="AG467" s="24">
        <f t="shared" si="461"/>
        <v>4.2210219615244844</v>
      </c>
      <c r="AH467" s="25">
        <f t="shared" si="461"/>
        <v>4.5122330714094696</v>
      </c>
    </row>
    <row r="468" spans="1:34" x14ac:dyDescent="0.55000000000000004">
      <c r="A468" s="8">
        <v>58</v>
      </c>
      <c r="B468" s="14" t="s">
        <v>2</v>
      </c>
      <c r="C468">
        <v>82.011759999999995</v>
      </c>
      <c r="D468">
        <v>88.266620000000003</v>
      </c>
      <c r="E468">
        <v>95.047560000000004</v>
      </c>
      <c r="F468">
        <v>102.54040000000001</v>
      </c>
      <c r="G468">
        <v>110.8111</v>
      </c>
      <c r="H468" s="1">
        <v>120.0536</v>
      </c>
      <c r="I468">
        <v>121.997</v>
      </c>
      <c r="J468">
        <v>125.0759</v>
      </c>
      <c r="K468">
        <v>128.49969999999999</v>
      </c>
      <c r="L468">
        <v>132.34700000000001</v>
      </c>
      <c r="M468">
        <v>136.56790000000001</v>
      </c>
      <c r="N468">
        <v>138.83940000000001</v>
      </c>
      <c r="O468" s="1">
        <v>143.6369</v>
      </c>
      <c r="P468">
        <v>2767.95</v>
      </c>
      <c r="Q468">
        <v>2677.538</v>
      </c>
      <c r="R468">
        <v>2633.6790000000001</v>
      </c>
      <c r="S468">
        <v>2630.904</v>
      </c>
      <c r="T468">
        <v>2652.5369999999998</v>
      </c>
      <c r="U468">
        <v>2676.57</v>
      </c>
      <c r="V468">
        <v>2683.3710000000001</v>
      </c>
      <c r="W468" s="1">
        <v>2678.5949999999998</v>
      </c>
      <c r="X468">
        <v>149.56659999999999</v>
      </c>
      <c r="Y468">
        <v>155.05930000000001</v>
      </c>
      <c r="Z468">
        <v>161.352</v>
      </c>
      <c r="AA468">
        <v>168.58500000000001</v>
      </c>
      <c r="AB468">
        <v>176.81780000000001</v>
      </c>
      <c r="AC468">
        <v>186.19730000000001</v>
      </c>
      <c r="AD468">
        <v>196.78100000000001</v>
      </c>
      <c r="AE468">
        <v>275.18450000000001</v>
      </c>
      <c r="AF468">
        <v>427.07670000000002</v>
      </c>
      <c r="AG468">
        <v>526.07010000000002</v>
      </c>
      <c r="AH468" s="1">
        <v>588.38279999999997</v>
      </c>
    </row>
    <row r="469" spans="1:34" x14ac:dyDescent="0.55000000000000004">
      <c r="A469" s="9">
        <f>A468</f>
        <v>58</v>
      </c>
      <c r="B469" t="s">
        <v>3</v>
      </c>
      <c r="C469">
        <v>18.746269999999999</v>
      </c>
      <c r="D469">
        <v>52.856729999999999</v>
      </c>
      <c r="E469">
        <v>87.157759999999996</v>
      </c>
      <c r="F469">
        <v>122.24590000000001</v>
      </c>
      <c r="G469">
        <v>158.7714</v>
      </c>
      <c r="H469" s="1">
        <v>196.6069</v>
      </c>
      <c r="I469">
        <v>-10.7522</v>
      </c>
      <c r="J469">
        <v>16.057649999999999</v>
      </c>
      <c r="K469">
        <v>42.337060000000001</v>
      </c>
      <c r="L469">
        <v>68.577529999999996</v>
      </c>
      <c r="M469">
        <v>94.368380000000002</v>
      </c>
      <c r="N469">
        <v>107.4075</v>
      </c>
      <c r="O469" s="1">
        <v>133.0847</v>
      </c>
      <c r="P469">
        <v>-644.72140000000002</v>
      </c>
      <c r="Q469">
        <v>-663.5421</v>
      </c>
      <c r="R469">
        <v>-670.77909999999997</v>
      </c>
      <c r="S469">
        <v>-691.56539999999995</v>
      </c>
      <c r="T469">
        <v>-744.20809999999994</v>
      </c>
      <c r="U469">
        <v>-833.93979999999999</v>
      </c>
      <c r="V469">
        <v>-890.99239999999998</v>
      </c>
      <c r="W469" s="1">
        <v>-1023.456</v>
      </c>
      <c r="X469">
        <v>-106.0962</v>
      </c>
      <c r="Y469">
        <v>-77.362210000000005</v>
      </c>
      <c r="Z469">
        <v>-48.373440000000002</v>
      </c>
      <c r="AA469">
        <v>-18.644110000000001</v>
      </c>
      <c r="AB469">
        <v>11.690340000000001</v>
      </c>
      <c r="AC469">
        <v>42.870449999999998</v>
      </c>
      <c r="AD469">
        <v>74.607299999999995</v>
      </c>
      <c r="AE469">
        <v>248.7225</v>
      </c>
      <c r="AF469">
        <v>454.9169</v>
      </c>
      <c r="AG469">
        <v>546.1327</v>
      </c>
      <c r="AH469" s="1">
        <v>592.45280000000002</v>
      </c>
    </row>
    <row r="470" spans="1:34" x14ac:dyDescent="0.55000000000000004">
      <c r="A470" s="34">
        <f>A469/180</f>
        <v>0.32222222222222224</v>
      </c>
      <c r="B470" t="s">
        <v>4</v>
      </c>
      <c r="C470" s="19">
        <f t="shared" ref="C470" si="462">SQRT(SUMSQ(C468,C469))</f>
        <v>84.126995769553659</v>
      </c>
      <c r="D470" s="20">
        <f t="shared" ref="D470:AH470" si="463">SQRT(SUMSQ(D468,D469))</f>
        <v>102.88260354655348</v>
      </c>
      <c r="E470" s="20">
        <f t="shared" si="463"/>
        <v>128.95934937092076</v>
      </c>
      <c r="F470" s="20">
        <f t="shared" si="463"/>
        <v>159.55749339648702</v>
      </c>
      <c r="G470" s="20">
        <f t="shared" si="463"/>
        <v>193.6167795961135</v>
      </c>
      <c r="H470" s="21">
        <f t="shared" si="463"/>
        <v>230.36306127626017</v>
      </c>
      <c r="I470" s="20">
        <f t="shared" si="463"/>
        <v>122.46990574765704</v>
      </c>
      <c r="J470" s="20">
        <f t="shared" si="463"/>
        <v>126.10245391875807</v>
      </c>
      <c r="K470" s="20">
        <f t="shared" si="463"/>
        <v>135.29449194085322</v>
      </c>
      <c r="L470" s="20">
        <f t="shared" si="463"/>
        <v>149.05906892873344</v>
      </c>
      <c r="M470" s="20">
        <f t="shared" si="463"/>
        <v>166.00054956003731</v>
      </c>
      <c r="N470" s="20">
        <f t="shared" si="463"/>
        <v>175.53560906155195</v>
      </c>
      <c r="O470" s="21">
        <f t="shared" si="463"/>
        <v>195.81393315006977</v>
      </c>
      <c r="P470" s="20">
        <f t="shared" si="463"/>
        <v>2842.0437868051854</v>
      </c>
      <c r="Q470" s="20">
        <f t="shared" si="463"/>
        <v>2758.5318305062951</v>
      </c>
      <c r="R470" s="20">
        <f t="shared" si="463"/>
        <v>2717.7582077951324</v>
      </c>
      <c r="S470" s="20">
        <f t="shared" si="463"/>
        <v>2720.2791326797992</v>
      </c>
      <c r="T470" s="20">
        <f t="shared" si="463"/>
        <v>2754.9588440618509</v>
      </c>
      <c r="U470" s="20">
        <f t="shared" si="463"/>
        <v>2803.4768689832349</v>
      </c>
      <c r="V470" s="20">
        <f t="shared" si="463"/>
        <v>2827.4276967764818</v>
      </c>
      <c r="W470" s="21">
        <f t="shared" si="463"/>
        <v>2867.4611345162116</v>
      </c>
      <c r="X470" s="20">
        <f t="shared" si="463"/>
        <v>183.37549315543774</v>
      </c>
      <c r="Y470" s="20">
        <f t="shared" si="463"/>
        <v>173.28675094355629</v>
      </c>
      <c r="Z470" s="20">
        <f t="shared" si="463"/>
        <v>168.44719529108698</v>
      </c>
      <c r="AA470" s="20">
        <f t="shared" si="463"/>
        <v>169.61280925299275</v>
      </c>
      <c r="AB470" s="20">
        <f t="shared" si="463"/>
        <v>177.20383304588984</v>
      </c>
      <c r="AC470" s="20">
        <f t="shared" si="463"/>
        <v>191.06886195948439</v>
      </c>
      <c r="AD470" s="20">
        <f t="shared" si="463"/>
        <v>210.44954543616862</v>
      </c>
      <c r="AE470" s="20">
        <f t="shared" si="463"/>
        <v>370.93043963322827</v>
      </c>
      <c r="AF470" s="20">
        <f t="shared" si="463"/>
        <v>623.97427317838992</v>
      </c>
      <c r="AG470" s="20">
        <f t="shared" si="463"/>
        <v>758.2945839997144</v>
      </c>
      <c r="AH470" s="21">
        <f t="shared" si="463"/>
        <v>834.98181990009812</v>
      </c>
    </row>
    <row r="471" spans="1:34" x14ac:dyDescent="0.55000000000000004">
      <c r="A471" s="9">
        <v>32.122900000000001</v>
      </c>
      <c r="B471" t="s">
        <v>5</v>
      </c>
      <c r="C471" s="22">
        <f>(1+SQRT(SUMSQ((C468-$C$2),C469)/(SUMSQ((C468+$C$2),C469))))/(1-SQRT(SUMSQ((C468-$C$2),C469)/(SUMSQ((C468+$C$2),C469))))</f>
        <v>1.7709290493336636</v>
      </c>
      <c r="D471" s="4">
        <f t="shared" ref="D471:AH471" si="464">(1+SQRT(SUMSQ((D468-$C$2),D469)/(SUMSQ((D468+$C$2),D469))))/(1-SQRT(SUMSQ((D468-$C$2),D469)/(SUMSQ((D468+$C$2),D469))))</f>
        <v>2.5767576060432984</v>
      </c>
      <c r="E471" s="4">
        <f t="shared" si="464"/>
        <v>3.7594660974562752</v>
      </c>
      <c r="F471" s="4">
        <f t="shared" si="464"/>
        <v>5.2631870552739022</v>
      </c>
      <c r="G471" s="4">
        <f t="shared" si="464"/>
        <v>7.0759048819864709</v>
      </c>
      <c r="H471" s="13">
        <f t="shared" si="464"/>
        <v>9.1477385466523184</v>
      </c>
      <c r="I471" s="4">
        <f t="shared" si="464"/>
        <v>2.4626768243168931</v>
      </c>
      <c r="J471" s="4">
        <f t="shared" si="464"/>
        <v>2.5504124953035734</v>
      </c>
      <c r="K471" s="4">
        <f t="shared" si="464"/>
        <v>2.8923362629446272</v>
      </c>
      <c r="L471" s="4">
        <f t="shared" si="464"/>
        <v>3.4451615509930096</v>
      </c>
      <c r="M471" s="4">
        <f t="shared" si="464"/>
        <v>4.1613394812522868</v>
      </c>
      <c r="N471" s="4">
        <f t="shared" si="464"/>
        <v>4.5804255709837403</v>
      </c>
      <c r="O471" s="13">
        <f t="shared" si="464"/>
        <v>5.5053507182489376</v>
      </c>
      <c r="P471" s="4">
        <f t="shared" si="464"/>
        <v>58.363348887869257</v>
      </c>
      <c r="Q471" s="4">
        <f t="shared" si="464"/>
        <v>56.84059427390337</v>
      </c>
      <c r="R471" s="4">
        <f t="shared" si="464"/>
        <v>56.091589116019883</v>
      </c>
      <c r="S471" s="4">
        <f t="shared" si="464"/>
        <v>56.255037719226095</v>
      </c>
      <c r="T471" s="4">
        <f t="shared" si="464"/>
        <v>57.228085558575941</v>
      </c>
      <c r="U471" s="4">
        <f t="shared" si="464"/>
        <v>58.729671441664742</v>
      </c>
      <c r="V471" s="4">
        <f t="shared" si="464"/>
        <v>59.586212338413397</v>
      </c>
      <c r="W471" s="13">
        <f t="shared" si="464"/>
        <v>61.395260748989969</v>
      </c>
      <c r="X471" s="4">
        <f t="shared" si="464"/>
        <v>4.6141074495226926</v>
      </c>
      <c r="Y471" s="4">
        <f t="shared" si="464"/>
        <v>3.9419104998554126</v>
      </c>
      <c r="Z471" s="4">
        <f t="shared" si="464"/>
        <v>3.5448716486949299</v>
      </c>
      <c r="AA471" s="4">
        <f t="shared" si="464"/>
        <v>3.4168573973136418</v>
      </c>
      <c r="AB471" s="4">
        <f t="shared" si="464"/>
        <v>3.5531507884361142</v>
      </c>
      <c r="AC471" s="4">
        <f t="shared" si="464"/>
        <v>3.9358128511760495</v>
      </c>
      <c r="AD471" s="4">
        <f t="shared" si="464"/>
        <v>4.5349293197376337</v>
      </c>
      <c r="AE471" s="4">
        <f t="shared" si="464"/>
        <v>10.082304825111368</v>
      </c>
      <c r="AF471" s="4">
        <f t="shared" si="464"/>
        <v>18.295389249108258</v>
      </c>
      <c r="AG471" s="4">
        <f t="shared" si="464"/>
        <v>21.910013580499228</v>
      </c>
      <c r="AH471" s="13">
        <f t="shared" si="464"/>
        <v>23.741533477737686</v>
      </c>
    </row>
    <row r="472" spans="1:34" x14ac:dyDescent="0.55000000000000004">
      <c r="A472" s="9">
        <f t="shared" ref="A472:A475" si="465">A471</f>
        <v>32.122900000000001</v>
      </c>
      <c r="B472" t="s">
        <v>6</v>
      </c>
      <c r="C472" s="22">
        <f>(1+SQRT(SUMSQ((C468-$D$2),C469)/(SUMSQ((C468+$D$2),C469))))/(1-SQRT(SUMSQ((C468-$D$2),C469)/(SUMSQ((C468+$D$2),C469))))</f>
        <v>1.3309779513111113</v>
      </c>
      <c r="D472" s="4">
        <f t="shared" ref="D472:AH472" si="466">(1+SQRT(SUMSQ((D468-$D$2),D469)/(SUMSQ((D468+$D$2),D469))))/(1-SQRT(SUMSQ((D468-$D$2),D469)/(SUMSQ((D468+$D$2),D469))))</f>
        <v>1.7658057370871862</v>
      </c>
      <c r="E472" s="4">
        <f t="shared" si="466"/>
        <v>2.3819927434952683</v>
      </c>
      <c r="F472" s="4">
        <f t="shared" si="466"/>
        <v>3.139488842583499</v>
      </c>
      <c r="G472" s="4">
        <f t="shared" si="466"/>
        <v>4.03778153418033</v>
      </c>
      <c r="H472" s="13">
        <f t="shared" si="466"/>
        <v>5.0554419044464973</v>
      </c>
      <c r="I472" s="4">
        <f t="shared" si="466"/>
        <v>1.2475993826084284</v>
      </c>
      <c r="J472" s="4">
        <f t="shared" si="466"/>
        <v>1.3040429720305498</v>
      </c>
      <c r="K472" s="4">
        <f t="shared" si="466"/>
        <v>1.5628348324012395</v>
      </c>
      <c r="L472" s="4">
        <f t="shared" si="466"/>
        <v>1.9111621024293772</v>
      </c>
      <c r="M472" s="4">
        <f t="shared" si="466"/>
        <v>2.3187301998391883</v>
      </c>
      <c r="N472" s="4">
        <f t="shared" si="466"/>
        <v>2.5469369416182168</v>
      </c>
      <c r="O472" s="13">
        <f t="shared" si="466"/>
        <v>3.0362975586095322</v>
      </c>
      <c r="P472" s="4">
        <f t="shared" si="466"/>
        <v>29.183070887700449</v>
      </c>
      <c r="Q472" s="4">
        <f t="shared" si="466"/>
        <v>28.421920363053289</v>
      </c>
      <c r="R472" s="4">
        <f t="shared" si="466"/>
        <v>28.047532064164724</v>
      </c>
      <c r="S472" s="4">
        <f t="shared" si="466"/>
        <v>28.129364224875179</v>
      </c>
      <c r="T472" s="4">
        <f t="shared" si="466"/>
        <v>28.616109214105371</v>
      </c>
      <c r="U472" s="4">
        <f t="shared" si="466"/>
        <v>29.36731878498334</v>
      </c>
      <c r="V472" s="4">
        <f t="shared" si="466"/>
        <v>29.795885609629156</v>
      </c>
      <c r="W472" s="13">
        <f t="shared" si="466"/>
        <v>30.701202064637318</v>
      </c>
      <c r="X472" s="4">
        <f t="shared" si="466"/>
        <v>2.5200480697995351</v>
      </c>
      <c r="Y472" s="4">
        <f t="shared" si="466"/>
        <v>2.1068383546295335</v>
      </c>
      <c r="Z472" s="4">
        <f t="shared" si="466"/>
        <v>1.8326485470881637</v>
      </c>
      <c r="AA472" s="4">
        <f t="shared" si="466"/>
        <v>1.7173484043464462</v>
      </c>
      <c r="AB472" s="4">
        <f t="shared" si="466"/>
        <v>1.7795078979821402</v>
      </c>
      <c r="AC472" s="4">
        <f t="shared" si="466"/>
        <v>1.9969898517719298</v>
      </c>
      <c r="AD472" s="4">
        <f t="shared" si="466"/>
        <v>2.3295951911218049</v>
      </c>
      <c r="AE472" s="4">
        <f t="shared" si="466"/>
        <v>5.169859825910299</v>
      </c>
      <c r="AF472" s="4">
        <f t="shared" si="466"/>
        <v>9.2424398598116468</v>
      </c>
      <c r="AG472" s="4">
        <f t="shared" si="466"/>
        <v>11.029729905966432</v>
      </c>
      <c r="AH472" s="13">
        <f t="shared" si="466"/>
        <v>11.935511323112083</v>
      </c>
    </row>
    <row r="473" spans="1:34" x14ac:dyDescent="0.55000000000000004">
      <c r="A473" s="9">
        <f t="shared" si="465"/>
        <v>32.122900000000001</v>
      </c>
      <c r="B473" t="s">
        <v>7</v>
      </c>
      <c r="C473" s="22">
        <f>(1+SQRT(SUMSQ((C468-$E$2),C469)/(SUMSQ((C468+$E$2),C469))))/(1-SQRT(SUMSQ((C468-$E$2),C469)/(SUMSQ((C468+$E$2),C469))))</f>
        <v>1.8693816607121008</v>
      </c>
      <c r="D473" s="4">
        <f t="shared" ref="D473:AH473" si="467">(1+SQRT(SUMSQ((D468-$E$2),D469)/(SUMSQ((D468+$E$2),D469))))/(1-SQRT(SUMSQ((D468-$E$2),D469)/(SUMSQ((D468+$E$2),D469))))</f>
        <v>1.9984736904369633</v>
      </c>
      <c r="E473" s="4">
        <f t="shared" si="467"/>
        <v>2.3121242039258587</v>
      </c>
      <c r="F473" s="4">
        <f t="shared" si="467"/>
        <v>2.7550607663427744</v>
      </c>
      <c r="G473" s="4">
        <f t="shared" si="467"/>
        <v>3.3065632682981549</v>
      </c>
      <c r="H473" s="13">
        <f t="shared" si="467"/>
        <v>3.9426645175168411</v>
      </c>
      <c r="I473" s="4">
        <f t="shared" si="467"/>
        <v>1.2476851303545093</v>
      </c>
      <c r="J473" s="4">
        <f t="shared" si="467"/>
        <v>1.2411508644071538</v>
      </c>
      <c r="K473" s="4">
        <f t="shared" si="467"/>
        <v>1.4054686389249493</v>
      </c>
      <c r="L473" s="4">
        <f t="shared" si="467"/>
        <v>1.6445099963213023</v>
      </c>
      <c r="M473" s="4">
        <f t="shared" si="467"/>
        <v>1.9236990699287997</v>
      </c>
      <c r="N473" s="4">
        <f t="shared" si="467"/>
        <v>2.0789006976801283</v>
      </c>
      <c r="O473" s="13">
        <f t="shared" si="467"/>
        <v>2.4087832883255924</v>
      </c>
      <c r="P473" s="4">
        <f t="shared" si="467"/>
        <v>19.456935849038711</v>
      </c>
      <c r="Q473" s="4">
        <f t="shared" si="467"/>
        <v>18.949754970610769</v>
      </c>
      <c r="R473" s="4">
        <f t="shared" si="467"/>
        <v>18.700290193529092</v>
      </c>
      <c r="S473" s="4">
        <f t="shared" si="467"/>
        <v>18.754965085818554</v>
      </c>
      <c r="T473" s="4">
        <f t="shared" si="467"/>
        <v>19.079707803799835</v>
      </c>
      <c r="U473" s="4">
        <f t="shared" si="467"/>
        <v>19.580977897174137</v>
      </c>
      <c r="V473" s="4">
        <f t="shared" si="467"/>
        <v>19.867018980423399</v>
      </c>
      <c r="W473" s="13">
        <f t="shared" si="467"/>
        <v>20.471445026616596</v>
      </c>
      <c r="X473" s="4">
        <f t="shared" si="467"/>
        <v>2.0023226444559792</v>
      </c>
      <c r="Y473" s="4">
        <f t="shared" si="467"/>
        <v>1.6537205064565283</v>
      </c>
      <c r="Z473" s="4">
        <f t="shared" si="467"/>
        <v>1.3744358787597528</v>
      </c>
      <c r="AA473" s="4">
        <f t="shared" si="467"/>
        <v>1.1798123773529454</v>
      </c>
      <c r="AB473" s="4">
        <f t="shared" si="467"/>
        <v>1.196493171176189</v>
      </c>
      <c r="AC473" s="4">
        <f t="shared" si="467"/>
        <v>1.3967880416730392</v>
      </c>
      <c r="AD473" s="4">
        <f t="shared" si="467"/>
        <v>1.6604852311918503</v>
      </c>
      <c r="AE473" s="4">
        <f t="shared" si="467"/>
        <v>3.6006232136023586</v>
      </c>
      <c r="AF473" s="4">
        <f t="shared" si="467"/>
        <v>6.269377101322652</v>
      </c>
      <c r="AG473" s="4">
        <f t="shared" si="467"/>
        <v>7.437550380313529</v>
      </c>
      <c r="AH473" s="13">
        <f t="shared" si="467"/>
        <v>8.0299608184719862</v>
      </c>
    </row>
    <row r="474" spans="1:34" x14ac:dyDescent="0.55000000000000004">
      <c r="A474" s="9">
        <f t="shared" si="465"/>
        <v>32.122900000000001</v>
      </c>
      <c r="B474" t="s">
        <v>8</v>
      </c>
      <c r="C474" s="22">
        <f>(1+SQRT(SUMSQ((C468-$F$2),C469)/(SUMSQ((C468+$F$2),C469))))/(1-SQRT(SUMSQ((C468-$F$2),C469)/(SUMSQ((C468+$F$2),C469))))</f>
        <v>2.4643764203001286</v>
      </c>
      <c r="D474" s="4">
        <f t="shared" ref="D474:AH474" si="468">(1+SQRT(SUMSQ((D468-$F$2),D469)/(SUMSQ((D468+$F$2),D469))))/(1-SQRT(SUMSQ((D468-$F$2),D469)/(SUMSQ((D468+$F$2),D469))))</f>
        <v>2.4587448069450879</v>
      </c>
      <c r="E474" s="4">
        <f t="shared" si="468"/>
        <v>2.5934795753602793</v>
      </c>
      <c r="F474" s="4">
        <f t="shared" si="468"/>
        <v>2.8396933823509238</v>
      </c>
      <c r="G474" s="4">
        <f t="shared" si="468"/>
        <v>3.1821202670920328</v>
      </c>
      <c r="H474" s="13">
        <f t="shared" si="468"/>
        <v>3.5981452234315916</v>
      </c>
      <c r="I474" s="4">
        <f t="shared" si="468"/>
        <v>1.6469101211856216</v>
      </c>
      <c r="J474" s="4">
        <f t="shared" si="468"/>
        <v>1.6158449917844047</v>
      </c>
      <c r="K474" s="4">
        <f t="shared" si="468"/>
        <v>1.6697885255761653</v>
      </c>
      <c r="L474" s="4">
        <f t="shared" si="468"/>
        <v>1.7927992525161003</v>
      </c>
      <c r="M474" s="4">
        <f t="shared" si="468"/>
        <v>1.9642566640013823</v>
      </c>
      <c r="N474" s="4">
        <f t="shared" si="468"/>
        <v>2.0661835769845891</v>
      </c>
      <c r="O474" s="13">
        <f t="shared" si="468"/>
        <v>2.2905457393127882</v>
      </c>
      <c r="P474" s="4">
        <f t="shared" si="468"/>
        <v>14.594340684496975</v>
      </c>
      <c r="Q474" s="4">
        <f t="shared" si="468"/>
        <v>14.21422177564525</v>
      </c>
      <c r="R474" s="4">
        <f t="shared" si="468"/>
        <v>14.027257689804113</v>
      </c>
      <c r="S474" s="4">
        <f t="shared" si="468"/>
        <v>14.068390418158399</v>
      </c>
      <c r="T474" s="4">
        <f t="shared" si="468"/>
        <v>14.312206489715747</v>
      </c>
      <c r="U474" s="4">
        <f t="shared" si="468"/>
        <v>14.688647206775086</v>
      </c>
      <c r="V474" s="4">
        <f t="shared" si="468"/>
        <v>14.903525262749371</v>
      </c>
      <c r="W474" s="13">
        <f t="shared" si="468"/>
        <v>15.357772939242766</v>
      </c>
      <c r="X474" s="4">
        <f t="shared" si="468"/>
        <v>1.9479777748232081</v>
      </c>
      <c r="Y474" s="4">
        <f t="shared" si="468"/>
        <v>1.6532409308986946</v>
      </c>
      <c r="Z474" s="4">
        <f t="shared" si="468"/>
        <v>1.4091505990501192</v>
      </c>
      <c r="AA474" s="4">
        <f t="shared" si="468"/>
        <v>1.2197178494362091</v>
      </c>
      <c r="AB474" s="4">
        <f t="shared" si="468"/>
        <v>1.1479222368760542</v>
      </c>
      <c r="AC474" s="4">
        <f t="shared" si="468"/>
        <v>1.2622036682045255</v>
      </c>
      <c r="AD474" s="4">
        <f t="shared" si="468"/>
        <v>1.4538822759841719</v>
      </c>
      <c r="AE474" s="4">
        <f t="shared" si="468"/>
        <v>2.879443893177978</v>
      </c>
      <c r="AF474" s="4">
        <f t="shared" si="468"/>
        <v>4.8190326400413257</v>
      </c>
      <c r="AG474" s="4">
        <f t="shared" si="468"/>
        <v>5.6689299481459514</v>
      </c>
      <c r="AH474" s="13">
        <f t="shared" si="468"/>
        <v>6.1006670271546533</v>
      </c>
    </row>
    <row r="475" spans="1:34" x14ac:dyDescent="0.55000000000000004">
      <c r="A475" s="9">
        <f t="shared" si="465"/>
        <v>32.122900000000001</v>
      </c>
      <c r="B475" t="s">
        <v>9</v>
      </c>
      <c r="C475" s="23">
        <f>(1+SQRT(SUMSQ((C468-$G$2),C469)/(SUMSQ((C468+$G$2),C469))))/(1-SQRT(SUMSQ((C468-$G$2),C469)/(SUMSQ((C468+$G$2),C469))))</f>
        <v>3.6734438135116574</v>
      </c>
      <c r="D475" s="24">
        <f t="shared" ref="D475:AH475" si="469">(1+SQRT(SUMSQ((D468-$G$2),D469)/(SUMSQ((D468+$G$2),D469))))/(1-SQRT(SUMSQ((D468-$G$2),D469)/(SUMSQ((D468+$G$2),D469))))</f>
        <v>3.5139421131835844</v>
      </c>
      <c r="E475" s="24">
        <f t="shared" si="469"/>
        <v>3.4496662876348223</v>
      </c>
      <c r="F475" s="24">
        <f t="shared" si="469"/>
        <v>3.4646415273816653</v>
      </c>
      <c r="G475" s="24">
        <f t="shared" si="469"/>
        <v>3.5535715176878777</v>
      </c>
      <c r="H475" s="25">
        <f t="shared" si="469"/>
        <v>3.7022035143459582</v>
      </c>
      <c r="I475" s="24">
        <f t="shared" si="469"/>
        <v>2.4628603989300113</v>
      </c>
      <c r="J475" s="24">
        <f t="shared" si="469"/>
        <v>2.4068551164571028</v>
      </c>
      <c r="K475" s="24">
        <f t="shared" si="469"/>
        <v>2.3912779618136941</v>
      </c>
      <c r="L475" s="24">
        <f t="shared" si="469"/>
        <v>2.4117337843571809</v>
      </c>
      <c r="M475" s="24">
        <f t="shared" si="469"/>
        <v>2.4633455811928129</v>
      </c>
      <c r="N475" s="24">
        <f t="shared" si="469"/>
        <v>2.5006422559716119</v>
      </c>
      <c r="O475" s="25">
        <f t="shared" si="469"/>
        <v>2.592719805758807</v>
      </c>
      <c r="P475" s="24">
        <f t="shared" si="469"/>
        <v>9.7327069589899224</v>
      </c>
      <c r="Q475" s="24">
        <f t="shared" si="469"/>
        <v>9.479808104220929</v>
      </c>
      <c r="R475" s="24">
        <f t="shared" si="469"/>
        <v>9.3554246163898132</v>
      </c>
      <c r="S475" s="24">
        <f t="shared" si="469"/>
        <v>9.3830893777828059</v>
      </c>
      <c r="T475" s="24">
        <f t="shared" si="469"/>
        <v>9.5461297116251842</v>
      </c>
      <c r="U475" s="24">
        <f t="shared" si="469"/>
        <v>9.7980253654874456</v>
      </c>
      <c r="V475" s="24">
        <f t="shared" si="469"/>
        <v>9.9419426196403275</v>
      </c>
      <c r="W475" s="25">
        <f t="shared" si="469"/>
        <v>10.246552236235999</v>
      </c>
      <c r="X475" s="24">
        <f t="shared" si="469"/>
        <v>2.3251354082771405</v>
      </c>
      <c r="Y475" s="24">
        <f t="shared" si="469"/>
        <v>2.1052675532046754</v>
      </c>
      <c r="Z475" s="24">
        <f t="shared" si="469"/>
        <v>1.9263552640277188</v>
      </c>
      <c r="AA475" s="24">
        <f t="shared" si="469"/>
        <v>1.7895369159261159</v>
      </c>
      <c r="AB475" s="24">
        <f t="shared" si="469"/>
        <v>1.7006046408368465</v>
      </c>
      <c r="AC475" s="24">
        <f t="shared" si="469"/>
        <v>1.6636747073113052</v>
      </c>
      <c r="AD475" s="24">
        <f t="shared" si="469"/>
        <v>1.6792632376356362</v>
      </c>
      <c r="AE475" s="24">
        <f t="shared" si="469"/>
        <v>2.3270881319187482</v>
      </c>
      <c r="AF475" s="24">
        <f t="shared" si="469"/>
        <v>3.4515541865515895</v>
      </c>
      <c r="AG475" s="24">
        <f t="shared" si="469"/>
        <v>3.9612561024873947</v>
      </c>
      <c r="AH475" s="25">
        <f t="shared" si="469"/>
        <v>4.2228440950781136</v>
      </c>
    </row>
    <row r="476" spans="1:34" x14ac:dyDescent="0.55000000000000004">
      <c r="A476" s="8">
        <v>59</v>
      </c>
      <c r="B476" s="14" t="s">
        <v>2</v>
      </c>
      <c r="C476">
        <v>80.301680000000005</v>
      </c>
      <c r="D476">
        <v>86.301860000000005</v>
      </c>
      <c r="E476">
        <v>92.790850000000006</v>
      </c>
      <c r="F476">
        <v>99.942790000000002</v>
      </c>
      <c r="G476">
        <v>107.81270000000001</v>
      </c>
      <c r="H476" s="1">
        <v>116.5809</v>
      </c>
      <c r="I476">
        <v>126.428</v>
      </c>
      <c r="J476">
        <v>129.57140000000001</v>
      </c>
      <c r="K476">
        <v>133.0917</v>
      </c>
      <c r="L476">
        <v>137.06819999999999</v>
      </c>
      <c r="M476">
        <v>141.4487</v>
      </c>
      <c r="N476">
        <v>143.81280000000001</v>
      </c>
      <c r="O476" s="1">
        <v>148.81620000000001</v>
      </c>
      <c r="P476">
        <v>3245.8220000000001</v>
      </c>
      <c r="Q476">
        <v>3128.5540000000001</v>
      </c>
      <c r="R476">
        <v>3015.7809999999999</v>
      </c>
      <c r="S476">
        <v>2910.0250000000001</v>
      </c>
      <c r="T476">
        <v>2805.2559999999999</v>
      </c>
      <c r="U476">
        <v>2693.52</v>
      </c>
      <c r="V476">
        <v>2633.7109999999998</v>
      </c>
      <c r="W476" s="1">
        <v>2505.884</v>
      </c>
      <c r="X476">
        <v>137.2353</v>
      </c>
      <c r="Y476">
        <v>141.97970000000001</v>
      </c>
      <c r="Z476">
        <v>147.36150000000001</v>
      </c>
      <c r="AA476">
        <v>153.4897</v>
      </c>
      <c r="AB476">
        <v>160.3999</v>
      </c>
      <c r="AC476">
        <v>168.19820000000001</v>
      </c>
      <c r="AD476">
        <v>176.9187</v>
      </c>
      <c r="AE476">
        <v>239.459</v>
      </c>
      <c r="AF476">
        <v>353.72980000000001</v>
      </c>
      <c r="AG476">
        <v>425.0378</v>
      </c>
      <c r="AH476" s="1">
        <v>469.05900000000003</v>
      </c>
    </row>
    <row r="477" spans="1:34" x14ac:dyDescent="0.55000000000000004">
      <c r="A477" s="9">
        <f>A476</f>
        <v>59</v>
      </c>
      <c r="B477" t="s">
        <v>3</v>
      </c>
      <c r="C477">
        <v>18.487259999999999</v>
      </c>
      <c r="D477">
        <v>51.882579999999997</v>
      </c>
      <c r="E477">
        <v>85.414720000000003</v>
      </c>
      <c r="F477">
        <v>119.6623</v>
      </c>
      <c r="G477">
        <v>155.25059999999999</v>
      </c>
      <c r="H477" s="1">
        <v>192.047</v>
      </c>
      <c r="I477">
        <v>-11.05992</v>
      </c>
      <c r="J477">
        <v>16.67942</v>
      </c>
      <c r="K477">
        <v>43.855119999999999</v>
      </c>
      <c r="L477">
        <v>70.977329999999995</v>
      </c>
      <c r="M477">
        <v>97.622900000000001</v>
      </c>
      <c r="N477">
        <v>111.0908</v>
      </c>
      <c r="O477" s="1">
        <v>137.60409999999999</v>
      </c>
      <c r="P477">
        <v>-899.11659999999995</v>
      </c>
      <c r="Q477">
        <v>-1047.3109999999999</v>
      </c>
      <c r="R477">
        <v>-1173.5909999999999</v>
      </c>
      <c r="S477">
        <v>-1288.5309999999999</v>
      </c>
      <c r="T477">
        <v>-1400.586</v>
      </c>
      <c r="U477">
        <v>-1509.874</v>
      </c>
      <c r="V477">
        <v>-1561.8679999999999</v>
      </c>
      <c r="W477" s="1">
        <v>-1658.4369999999999</v>
      </c>
      <c r="X477">
        <v>-96.412480000000002</v>
      </c>
      <c r="Y477">
        <v>-69.832409999999996</v>
      </c>
      <c r="Z477">
        <v>-43.077019999999997</v>
      </c>
      <c r="AA477">
        <v>-15.706200000000001</v>
      </c>
      <c r="AB477">
        <v>12.14786</v>
      </c>
      <c r="AC477">
        <v>40.697290000000002</v>
      </c>
      <c r="AD477">
        <v>69.671459999999996</v>
      </c>
      <c r="AE477">
        <v>227.15180000000001</v>
      </c>
      <c r="AF477">
        <v>412.19380000000001</v>
      </c>
      <c r="AG477">
        <v>495.57560000000001</v>
      </c>
      <c r="AH477" s="1">
        <v>539.19510000000002</v>
      </c>
    </row>
    <row r="478" spans="1:34" x14ac:dyDescent="0.55000000000000004">
      <c r="A478" s="34">
        <f>A477/180</f>
        <v>0.32777777777777778</v>
      </c>
      <c r="B478" t="s">
        <v>4</v>
      </c>
      <c r="C478" s="19">
        <f t="shared" ref="C478" si="470">SQRT(SUMSQ(C476,C477))</f>
        <v>82.402297256387214</v>
      </c>
      <c r="D478" s="20">
        <f t="shared" ref="D478:AH478" si="471">SQRT(SUMSQ(D476,D477))</f>
        <v>100.69663920367948</v>
      </c>
      <c r="E478" s="20">
        <f t="shared" si="471"/>
        <v>126.11826289796772</v>
      </c>
      <c r="F478" s="20">
        <f t="shared" si="471"/>
        <v>155.90903538369449</v>
      </c>
      <c r="G478" s="20">
        <f t="shared" si="471"/>
        <v>189.01409228322103</v>
      </c>
      <c r="H478" s="21">
        <f t="shared" si="471"/>
        <v>224.66231649702627</v>
      </c>
      <c r="I478" s="20">
        <f t="shared" si="471"/>
        <v>126.91083883737589</v>
      </c>
      <c r="J478" s="20">
        <f t="shared" si="471"/>
        <v>130.64054022200153</v>
      </c>
      <c r="K478" s="20">
        <f t="shared" si="471"/>
        <v>140.13091079096148</v>
      </c>
      <c r="L478" s="20">
        <f t="shared" si="471"/>
        <v>154.35502202769075</v>
      </c>
      <c r="M478" s="20">
        <f t="shared" si="471"/>
        <v>171.86612620321668</v>
      </c>
      <c r="N478" s="20">
        <f t="shared" si="471"/>
        <v>181.7231060940793</v>
      </c>
      <c r="O478" s="21">
        <f t="shared" si="471"/>
        <v>202.68485320627684</v>
      </c>
      <c r="P478" s="20">
        <f t="shared" si="471"/>
        <v>3368.0515310902774</v>
      </c>
      <c r="Q478" s="20">
        <f t="shared" si="471"/>
        <v>3299.1984574494759</v>
      </c>
      <c r="R478" s="20">
        <f t="shared" si="471"/>
        <v>3236.085733605029</v>
      </c>
      <c r="S478" s="20">
        <f t="shared" si="471"/>
        <v>3182.5394952122747</v>
      </c>
      <c r="T478" s="20">
        <f t="shared" si="471"/>
        <v>3135.4588769320512</v>
      </c>
      <c r="U478" s="20">
        <f t="shared" si="471"/>
        <v>3087.8422055338256</v>
      </c>
      <c r="V478" s="20">
        <f t="shared" si="471"/>
        <v>3062.003475005376</v>
      </c>
      <c r="W478" s="21">
        <f t="shared" si="471"/>
        <v>3004.9738608555313</v>
      </c>
      <c r="X478" s="20">
        <f t="shared" si="471"/>
        <v>167.71670717564305</v>
      </c>
      <c r="Y478" s="20">
        <f t="shared" si="471"/>
        <v>158.2238942084858</v>
      </c>
      <c r="Z478" s="20">
        <f t="shared" si="471"/>
        <v>153.52863359754883</v>
      </c>
      <c r="AA478" s="20">
        <f t="shared" si="471"/>
        <v>154.29119457872505</v>
      </c>
      <c r="AB478" s="20">
        <f t="shared" si="471"/>
        <v>160.85925034821466</v>
      </c>
      <c r="AC478" s="20">
        <f t="shared" si="471"/>
        <v>173.05173762948499</v>
      </c>
      <c r="AD478" s="20">
        <f t="shared" si="471"/>
        <v>190.1429429356283</v>
      </c>
      <c r="AE478" s="20">
        <f t="shared" si="471"/>
        <v>330.05840835258238</v>
      </c>
      <c r="AF478" s="20">
        <f t="shared" si="471"/>
        <v>543.16526045622618</v>
      </c>
      <c r="AG478" s="20">
        <f t="shared" si="471"/>
        <v>652.8800094536515</v>
      </c>
      <c r="AH478" s="21">
        <f t="shared" si="471"/>
        <v>714.66614677414941</v>
      </c>
    </row>
    <row r="479" spans="1:34" x14ac:dyDescent="0.55000000000000004">
      <c r="A479" s="9">
        <v>32.681600000000003</v>
      </c>
      <c r="B479" t="s">
        <v>5</v>
      </c>
      <c r="C479" s="22">
        <f>(1+SQRT(SUMSQ((C476-$C$2),C477)/(SUMSQ((C476+$C$2),C477))))/(1-SQRT(SUMSQ((C476-$C$2),C477)/(SUMSQ((C476+$C$2),C477))))</f>
        <v>1.7386505766195124</v>
      </c>
      <c r="D479" s="4">
        <f t="shared" ref="D479:AH479" si="472">(1+SQRT(SUMSQ((D476-$C$2),D477)/(SUMSQ((D476+$C$2),D477))))/(1-SQRT(SUMSQ((D476-$C$2),D477)/(SUMSQ((D476+$C$2),D477))))</f>
        <v>2.5346832959877115</v>
      </c>
      <c r="E479" s="4">
        <f t="shared" si="472"/>
        <v>3.6966464428486567</v>
      </c>
      <c r="F479" s="4">
        <f t="shared" si="472"/>
        <v>5.171216449662646</v>
      </c>
      <c r="G479" s="4">
        <f t="shared" si="472"/>
        <v>6.9473068516590137</v>
      </c>
      <c r="H479" s="13">
        <f t="shared" si="472"/>
        <v>8.9763900020845977</v>
      </c>
      <c r="I479" s="4">
        <f t="shared" si="472"/>
        <v>2.5514599820324801</v>
      </c>
      <c r="J479" s="4">
        <f t="shared" si="472"/>
        <v>2.6417158201546025</v>
      </c>
      <c r="K479" s="4">
        <f t="shared" si="472"/>
        <v>2.9923430433422573</v>
      </c>
      <c r="L479" s="4">
        <f t="shared" si="472"/>
        <v>3.5603513641375302</v>
      </c>
      <c r="M479" s="4">
        <f t="shared" si="472"/>
        <v>4.2972708024889741</v>
      </c>
      <c r="N479" s="4">
        <f t="shared" si="472"/>
        <v>4.7287393231093908</v>
      </c>
      <c r="O479" s="13">
        <f t="shared" si="472"/>
        <v>5.6810189926913663</v>
      </c>
      <c r="P479" s="4">
        <f t="shared" si="472"/>
        <v>69.898776423044239</v>
      </c>
      <c r="Q479" s="4">
        <f t="shared" si="472"/>
        <v>69.584622419999278</v>
      </c>
      <c r="R479" s="4">
        <f t="shared" si="472"/>
        <v>69.451858372429015</v>
      </c>
      <c r="S479" s="4">
        <f t="shared" si="472"/>
        <v>69.614299071585862</v>
      </c>
      <c r="T479" s="4">
        <f t="shared" si="472"/>
        <v>70.094146887036018</v>
      </c>
      <c r="U479" s="4">
        <f t="shared" si="472"/>
        <v>70.802276159363274</v>
      </c>
      <c r="V479" s="4">
        <f t="shared" si="472"/>
        <v>71.203832647895908</v>
      </c>
      <c r="W479" s="13">
        <f t="shared" si="472"/>
        <v>72.07539956086525</v>
      </c>
      <c r="X479" s="4">
        <f t="shared" si="472"/>
        <v>4.2271382047682913</v>
      </c>
      <c r="Y479" s="4">
        <f t="shared" si="472"/>
        <v>3.6009943592990998</v>
      </c>
      <c r="Z479" s="4">
        <f t="shared" si="472"/>
        <v>3.2286521616533501</v>
      </c>
      <c r="AA479" s="4">
        <f t="shared" si="472"/>
        <v>3.105704065646226</v>
      </c>
      <c r="AB479" s="4">
        <f t="shared" si="472"/>
        <v>3.2283648868932082</v>
      </c>
      <c r="AC479" s="4">
        <f t="shared" si="472"/>
        <v>3.5787475618961193</v>
      </c>
      <c r="AD479" s="4">
        <f t="shared" si="472"/>
        <v>4.1274485792888598</v>
      </c>
      <c r="AE479" s="4">
        <f t="shared" si="472"/>
        <v>9.1988171648004897</v>
      </c>
      <c r="AF479" s="4">
        <f t="shared" si="472"/>
        <v>16.762703653434759</v>
      </c>
      <c r="AG479" s="4">
        <f t="shared" si="472"/>
        <v>20.12509556677422</v>
      </c>
      <c r="AH479" s="13">
        <f t="shared" si="472"/>
        <v>21.838351561944535</v>
      </c>
    </row>
    <row r="480" spans="1:34" x14ac:dyDescent="0.55000000000000004">
      <c r="A480" s="9">
        <f t="shared" ref="A480:A483" si="473">A479</f>
        <v>32.681600000000003</v>
      </c>
      <c r="B480" t="s">
        <v>6</v>
      </c>
      <c r="C480" s="22">
        <f>(1+SQRT(SUMSQ((C476-$D$2),C477)/(SUMSQ((C476+$D$2),C477))))/(1-SQRT(SUMSQ((C476-$D$2),C477)/(SUMSQ((C476+$D$2),C477))))</f>
        <v>1.3503142565315651</v>
      </c>
      <c r="D480" s="4">
        <f t="shared" ref="D480:AH480" si="474">(1+SQRT(SUMSQ((D476-$D$2),D477)/(SUMSQ((D476+$D$2),D477))))/(1-SQRT(SUMSQ((D476-$D$2),D477)/(SUMSQ((D476+$D$2),D477))))</f>
        <v>1.7680540735240047</v>
      </c>
      <c r="E480" s="4">
        <f t="shared" si="474"/>
        <v>2.3698897403389734</v>
      </c>
      <c r="F480" s="4">
        <f t="shared" si="474"/>
        <v>3.1113195573391872</v>
      </c>
      <c r="G480" s="4">
        <f t="shared" si="474"/>
        <v>3.9906915061498327</v>
      </c>
      <c r="H480" s="13">
        <f t="shared" si="474"/>
        <v>4.98669306526409</v>
      </c>
      <c r="I480" s="4">
        <f t="shared" si="474"/>
        <v>1.2893114677973436</v>
      </c>
      <c r="J480" s="4">
        <f t="shared" si="474"/>
        <v>1.3460406768058966</v>
      </c>
      <c r="K480" s="4">
        <f t="shared" si="474"/>
        <v>1.6029272885557242</v>
      </c>
      <c r="L480" s="4">
        <f t="shared" si="474"/>
        <v>1.9567265009852708</v>
      </c>
      <c r="M480" s="4">
        <f t="shared" si="474"/>
        <v>2.3739828522742839</v>
      </c>
      <c r="N480" s="4">
        <f t="shared" si="474"/>
        <v>2.6082131371761772</v>
      </c>
      <c r="O480" s="13">
        <f t="shared" si="474"/>
        <v>3.1110660371103283</v>
      </c>
      <c r="P480" s="4">
        <f t="shared" si="474"/>
        <v>34.95103658539395</v>
      </c>
      <c r="Q480" s="4">
        <f t="shared" si="474"/>
        <v>34.794729456988314</v>
      </c>
      <c r="R480" s="4">
        <f t="shared" si="474"/>
        <v>34.729203386737979</v>
      </c>
      <c r="S480" s="4">
        <f t="shared" si="474"/>
        <v>34.811378703249019</v>
      </c>
      <c r="T480" s="4">
        <f t="shared" si="474"/>
        <v>35.052413528623767</v>
      </c>
      <c r="U480" s="4">
        <f t="shared" si="474"/>
        <v>35.407802241480155</v>
      </c>
      <c r="V480" s="4">
        <f t="shared" si="474"/>
        <v>35.609332820840784</v>
      </c>
      <c r="W480" s="13">
        <f t="shared" si="474"/>
        <v>36.046824823497445</v>
      </c>
      <c r="X480" s="4">
        <f t="shared" si="474"/>
        <v>2.3534511509041725</v>
      </c>
      <c r="Y480" s="4">
        <f t="shared" si="474"/>
        <v>1.9564667779661715</v>
      </c>
      <c r="Z480" s="4">
        <f t="shared" si="474"/>
        <v>1.6844906918701235</v>
      </c>
      <c r="AA480" s="4">
        <f t="shared" si="474"/>
        <v>1.5624631753749576</v>
      </c>
      <c r="AB480" s="4">
        <f t="shared" si="474"/>
        <v>1.6189607449128676</v>
      </c>
      <c r="AC480" s="4">
        <f t="shared" si="474"/>
        <v>1.8279201173927611</v>
      </c>
      <c r="AD480" s="4">
        <f t="shared" si="474"/>
        <v>2.1419164052109849</v>
      </c>
      <c r="AE480" s="4">
        <f t="shared" si="474"/>
        <v>4.7567414669294461</v>
      </c>
      <c r="AF480" s="4">
        <f t="shared" si="474"/>
        <v>8.505637103691674</v>
      </c>
      <c r="AG480" s="4">
        <f t="shared" si="474"/>
        <v>10.165475094703243</v>
      </c>
      <c r="AH480" s="13">
        <f t="shared" si="474"/>
        <v>11.011148834379243</v>
      </c>
    </row>
    <row r="481" spans="1:34" x14ac:dyDescent="0.55000000000000004">
      <c r="A481" s="9">
        <f t="shared" si="473"/>
        <v>32.681600000000003</v>
      </c>
      <c r="B481" t="s">
        <v>7</v>
      </c>
      <c r="C481" s="22">
        <f>(1+SQRT(SUMSQ((C476-$E$2),C477)/(SUMSQ((C476+$E$2),C477))))/(1-SQRT(SUMSQ((C476-$E$2),C477)/(SUMSQ((C476+$E$2),C477))))</f>
        <v>1.9074015935248889</v>
      </c>
      <c r="D481" s="4">
        <f t="shared" ref="D481:AH481" si="475">(1+SQRT(SUMSQ((D476-$E$2),D477)/(SUMSQ((D476+$E$2),D477))))/(1-SQRT(SUMSQ((D476-$E$2),D477)/(SUMSQ((D476+$E$2),D477))))</f>
        <v>2.0283586008758046</v>
      </c>
      <c r="E481" s="4">
        <f t="shared" si="475"/>
        <v>2.3301544950183968</v>
      </c>
      <c r="F481" s="4">
        <f t="shared" si="475"/>
        <v>2.7599722718138304</v>
      </c>
      <c r="G481" s="4">
        <f t="shared" si="475"/>
        <v>3.2971716055650533</v>
      </c>
      <c r="H481" s="13">
        <f t="shared" si="475"/>
        <v>3.9177113088939239</v>
      </c>
      <c r="I481" s="4">
        <f t="shared" si="475"/>
        <v>1.2077932292375011</v>
      </c>
      <c r="J481" s="4">
        <f t="shared" si="475"/>
        <v>1.2079099330831835</v>
      </c>
      <c r="K481" s="4">
        <f t="shared" si="475"/>
        <v>1.3925532608950797</v>
      </c>
      <c r="L481" s="4">
        <f t="shared" si="475"/>
        <v>1.6454068457203777</v>
      </c>
      <c r="M481" s="4">
        <f t="shared" si="475"/>
        <v>1.9361228462629505</v>
      </c>
      <c r="N481" s="4">
        <f t="shared" si="475"/>
        <v>2.0969959452261167</v>
      </c>
      <c r="O481" s="13">
        <f t="shared" si="475"/>
        <v>2.4381628438144896</v>
      </c>
      <c r="P481" s="4">
        <f t="shared" si="475"/>
        <v>23.302525587334134</v>
      </c>
      <c r="Q481" s="4">
        <f t="shared" si="475"/>
        <v>23.199177692157608</v>
      </c>
      <c r="R481" s="4">
        <f t="shared" si="475"/>
        <v>23.156446301119168</v>
      </c>
      <c r="S481" s="4">
        <f t="shared" si="475"/>
        <v>23.212292644973346</v>
      </c>
      <c r="T481" s="4">
        <f t="shared" si="475"/>
        <v>23.374218786687596</v>
      </c>
      <c r="U481" s="4">
        <f t="shared" si="475"/>
        <v>23.612617947628046</v>
      </c>
      <c r="V481" s="4">
        <f t="shared" si="475"/>
        <v>23.747808781126945</v>
      </c>
      <c r="W481" s="13">
        <f t="shared" si="475"/>
        <v>24.041371110756486</v>
      </c>
      <c r="X481" s="4">
        <f t="shared" si="475"/>
        <v>1.9454487180826188</v>
      </c>
      <c r="Y481" s="4">
        <f t="shared" si="475"/>
        <v>1.6114349437457409</v>
      </c>
      <c r="Z481" s="4">
        <f t="shared" si="475"/>
        <v>1.3354563272257003</v>
      </c>
      <c r="AA481" s="4">
        <f t="shared" si="475"/>
        <v>1.1118057037578677</v>
      </c>
      <c r="AB481" s="4">
        <f t="shared" si="475"/>
        <v>1.1085472770627021</v>
      </c>
      <c r="AC481" s="4">
        <f t="shared" si="475"/>
        <v>1.3228039827478244</v>
      </c>
      <c r="AD481" s="4">
        <f t="shared" si="475"/>
        <v>1.5754983775039701</v>
      </c>
      <c r="AE481" s="4">
        <f t="shared" si="475"/>
        <v>3.361865754696419</v>
      </c>
      <c r="AF481" s="4">
        <f t="shared" si="475"/>
        <v>5.8123411274778372</v>
      </c>
      <c r="AG481" s="4">
        <f t="shared" si="475"/>
        <v>6.8935629812710211</v>
      </c>
      <c r="AH481" s="13">
        <f t="shared" si="475"/>
        <v>7.4446465384682146</v>
      </c>
    </row>
    <row r="482" spans="1:34" x14ac:dyDescent="0.55000000000000004">
      <c r="A482" s="9">
        <f t="shared" si="473"/>
        <v>32.681600000000003</v>
      </c>
      <c r="B482" t="s">
        <v>8</v>
      </c>
      <c r="C482" s="22">
        <f>(1+SQRT(SUMSQ((C476-$F$2),C477)/(SUMSQ((C476+$F$2),C477))))/(1-SQRT(SUMSQ((C476-$F$2),C477)/(SUMSQ((C476+$F$2),C477))))</f>
        <v>2.5159298847450282</v>
      </c>
      <c r="D482" s="4">
        <f t="shared" ref="D482:AH482" si="476">(1+SQRT(SUMSQ((D476-$F$2),D477)/(SUMSQ((D476+$F$2),D477))))/(1-SQRT(SUMSQ((D476-$F$2),D477)/(SUMSQ((D476+$F$2),D477))))</f>
        <v>2.5058416730520654</v>
      </c>
      <c r="E482" s="4">
        <f t="shared" si="476"/>
        <v>2.6326131261764623</v>
      </c>
      <c r="F482" s="4">
        <f t="shared" si="476"/>
        <v>2.8686225763634199</v>
      </c>
      <c r="G482" s="4">
        <f t="shared" si="476"/>
        <v>3.1993783711475814</v>
      </c>
      <c r="H482" s="13">
        <f t="shared" si="476"/>
        <v>3.602704275052012</v>
      </c>
      <c r="I482" s="4">
        <f t="shared" si="476"/>
        <v>1.5899583821390095</v>
      </c>
      <c r="J482" s="4">
        <f t="shared" si="476"/>
        <v>1.5618951919703286</v>
      </c>
      <c r="K482" s="4">
        <f t="shared" si="476"/>
        <v>1.6250817930063093</v>
      </c>
      <c r="L482" s="4">
        <f t="shared" si="476"/>
        <v>1.7600826653298871</v>
      </c>
      <c r="M482" s="4">
        <f t="shared" si="476"/>
        <v>1.9435373268181488</v>
      </c>
      <c r="N482" s="4">
        <f t="shared" si="476"/>
        <v>2.051346638338138</v>
      </c>
      <c r="O482" s="13">
        <f t="shared" si="476"/>
        <v>2.2869386343861478</v>
      </c>
      <c r="P482" s="4">
        <f t="shared" si="476"/>
        <v>17.4788251919821</v>
      </c>
      <c r="Q482" s="4">
        <f t="shared" si="476"/>
        <v>17.40221624837784</v>
      </c>
      <c r="R482" s="4">
        <f t="shared" si="476"/>
        <v>17.371170513728064</v>
      </c>
      <c r="S482" s="4">
        <f t="shared" si="476"/>
        <v>17.414173933532123</v>
      </c>
      <c r="T482" s="4">
        <f t="shared" si="476"/>
        <v>17.536919615979976</v>
      </c>
      <c r="U482" s="4">
        <f t="shared" si="476"/>
        <v>17.71726940572065</v>
      </c>
      <c r="V482" s="4">
        <f t="shared" si="476"/>
        <v>17.819543369547784</v>
      </c>
      <c r="W482" s="13">
        <f t="shared" si="476"/>
        <v>18.041715272149538</v>
      </c>
      <c r="X482" s="4">
        <f t="shared" si="476"/>
        <v>1.9761611679532813</v>
      </c>
      <c r="Y482" s="4">
        <f t="shared" si="476"/>
        <v>1.7031314430145255</v>
      </c>
      <c r="Z482" s="4">
        <f t="shared" si="476"/>
        <v>1.4823892798901956</v>
      </c>
      <c r="AA482" s="4">
        <f t="shared" si="476"/>
        <v>1.3221723577879807</v>
      </c>
      <c r="AB482" s="4">
        <f t="shared" si="476"/>
        <v>1.2595467798685909</v>
      </c>
      <c r="AC482" s="4">
        <f t="shared" si="476"/>
        <v>1.3240302735748157</v>
      </c>
      <c r="AD482" s="4">
        <f t="shared" si="476"/>
        <v>1.4736572235714438</v>
      </c>
      <c r="AE482" s="4">
        <f t="shared" si="476"/>
        <v>2.7456895033443822</v>
      </c>
      <c r="AF482" s="4">
        <f t="shared" si="476"/>
        <v>4.5141288962363157</v>
      </c>
      <c r="AG482" s="4">
        <f t="shared" si="476"/>
        <v>5.2960121076929081</v>
      </c>
      <c r="AH482" s="13">
        <f t="shared" si="476"/>
        <v>5.6951852202467101</v>
      </c>
    </row>
    <row r="483" spans="1:34" x14ac:dyDescent="0.55000000000000004">
      <c r="A483" s="9">
        <f t="shared" si="473"/>
        <v>32.681600000000003</v>
      </c>
      <c r="B483" t="s">
        <v>9</v>
      </c>
      <c r="C483" s="23">
        <f>(1+SQRT(SUMSQ((C476-$G$2),C477)/(SUMSQ((C476+$G$2),C477))))/(1-SQRT(SUMSQ((C476-$G$2),C477)/(SUMSQ((C476+$G$2),C477))))</f>
        <v>3.7511893046288418</v>
      </c>
      <c r="D483" s="24">
        <f t="shared" ref="D483:AH483" si="477">(1+SQRT(SUMSQ((D476-$G$2),D477)/(SUMSQ((D476+$G$2),D477))))/(1-SQRT(SUMSQ((D476-$G$2),D477)/(SUMSQ((D476+$G$2),D477))))</f>
        <v>3.5891983384338637</v>
      </c>
      <c r="E483" s="24">
        <f t="shared" si="477"/>
        <v>3.5204051277402155</v>
      </c>
      <c r="F483" s="24">
        <f t="shared" si="477"/>
        <v>3.5290749645872816</v>
      </c>
      <c r="G483" s="24">
        <f t="shared" si="477"/>
        <v>3.610189833590983</v>
      </c>
      <c r="H483" s="25">
        <f t="shared" si="477"/>
        <v>3.7497898226618815</v>
      </c>
      <c r="I483" s="24">
        <f t="shared" si="477"/>
        <v>2.3768122239434533</v>
      </c>
      <c r="J483" s="24">
        <f t="shared" si="477"/>
        <v>2.3241163810747061</v>
      </c>
      <c r="K483" s="24">
        <f t="shared" si="477"/>
        <v>2.3136814278274409</v>
      </c>
      <c r="L483" s="24">
        <f t="shared" si="477"/>
        <v>2.340914815507575</v>
      </c>
      <c r="M483" s="24">
        <f t="shared" si="477"/>
        <v>2.4003939078560044</v>
      </c>
      <c r="N483" s="24">
        <f t="shared" si="477"/>
        <v>2.4419612870744678</v>
      </c>
      <c r="O483" s="25">
        <f t="shared" si="477"/>
        <v>2.5428221977732606</v>
      </c>
      <c r="P483" s="24">
        <f t="shared" si="477"/>
        <v>11.656248683527085</v>
      </c>
      <c r="Q483" s="24">
        <f t="shared" si="477"/>
        <v>11.606903923315937</v>
      </c>
      <c r="R483" s="24">
        <f t="shared" si="477"/>
        <v>11.588127732401292</v>
      </c>
      <c r="S483" s="24">
        <f t="shared" si="477"/>
        <v>11.618939179733122</v>
      </c>
      <c r="T483" s="24">
        <f t="shared" si="477"/>
        <v>11.703260794666035</v>
      </c>
      <c r="U483" s="24">
        <f t="shared" si="477"/>
        <v>11.826461763847288</v>
      </c>
      <c r="V483" s="24">
        <f t="shared" si="477"/>
        <v>11.896330214186474</v>
      </c>
      <c r="W483" s="25">
        <f t="shared" si="477"/>
        <v>12.048272259055578</v>
      </c>
      <c r="X483" s="24">
        <f t="shared" si="477"/>
        <v>2.4632938344788298</v>
      </c>
      <c r="Y483" s="24">
        <f t="shared" si="477"/>
        <v>2.2578304770913884</v>
      </c>
      <c r="Z483" s="24">
        <f t="shared" si="477"/>
        <v>2.0906750296366763</v>
      </c>
      <c r="AA483" s="24">
        <f t="shared" si="477"/>
        <v>1.961775910153484</v>
      </c>
      <c r="AB483" s="24">
        <f t="shared" si="477"/>
        <v>1.8746157583430654</v>
      </c>
      <c r="AC483" s="24">
        <f t="shared" si="477"/>
        <v>1.830921386534226</v>
      </c>
      <c r="AD483" s="24">
        <f t="shared" si="477"/>
        <v>1.830615242541652</v>
      </c>
      <c r="AE483" s="24">
        <f t="shared" si="477"/>
        <v>2.3423575695734775</v>
      </c>
      <c r="AF483" s="24">
        <f t="shared" si="477"/>
        <v>3.3277717674280867</v>
      </c>
      <c r="AG483" s="24">
        <f t="shared" si="477"/>
        <v>3.7844375469896319</v>
      </c>
      <c r="AH483" s="25">
        <f t="shared" si="477"/>
        <v>4.0204404505673894</v>
      </c>
    </row>
    <row r="484" spans="1:34" x14ac:dyDescent="0.55000000000000004">
      <c r="A484" s="8">
        <v>60</v>
      </c>
      <c r="B484" s="14" t="s">
        <v>2</v>
      </c>
      <c r="C484">
        <v>78.691569999999999</v>
      </c>
      <c r="D484">
        <v>84.455560000000006</v>
      </c>
      <c r="E484">
        <v>90.674270000000007</v>
      </c>
      <c r="F484">
        <v>97.512010000000004</v>
      </c>
      <c r="G484">
        <v>105.0151</v>
      </c>
      <c r="H484" s="1">
        <v>113.3494</v>
      </c>
      <c r="I484">
        <v>131.4057</v>
      </c>
      <c r="J484">
        <v>134.63319999999999</v>
      </c>
      <c r="K484">
        <v>138.27549999999999</v>
      </c>
      <c r="L484">
        <v>142.41309999999999</v>
      </c>
      <c r="M484">
        <v>146.99199999999999</v>
      </c>
      <c r="N484">
        <v>149.47059999999999</v>
      </c>
      <c r="O484" s="1">
        <v>154.72929999999999</v>
      </c>
      <c r="P484">
        <v>3291.4749999999999</v>
      </c>
      <c r="Q484">
        <v>3160.9679999999998</v>
      </c>
      <c r="R484">
        <v>3008.654</v>
      </c>
      <c r="S484">
        <v>2842.4380000000001</v>
      </c>
      <c r="T484">
        <v>2668.913</v>
      </c>
      <c r="U484">
        <v>2493.9340000000002</v>
      </c>
      <c r="V484">
        <v>2407.404</v>
      </c>
      <c r="W484" s="1">
        <v>2238.1610000000001</v>
      </c>
      <c r="X484">
        <v>127.4545</v>
      </c>
      <c r="Y484">
        <v>131.6037</v>
      </c>
      <c r="Z484">
        <v>136.2731</v>
      </c>
      <c r="AA484">
        <v>141.54859999999999</v>
      </c>
      <c r="AB484">
        <v>147.45009999999999</v>
      </c>
      <c r="AC484">
        <v>154.0566</v>
      </c>
      <c r="AD484">
        <v>161.3869</v>
      </c>
      <c r="AE484">
        <v>212.50790000000001</v>
      </c>
      <c r="AF484">
        <v>301.20940000000002</v>
      </c>
      <c r="AG484">
        <v>354.37139999999999</v>
      </c>
      <c r="AH484" s="1">
        <v>386.55689999999998</v>
      </c>
    </row>
    <row r="485" spans="1:34" x14ac:dyDescent="0.55000000000000004">
      <c r="A485" s="9">
        <f>A484</f>
        <v>60</v>
      </c>
      <c r="B485" t="s">
        <v>3</v>
      </c>
      <c r="C485">
        <v>18.239560000000001</v>
      </c>
      <c r="D485">
        <v>50.961199999999998</v>
      </c>
      <c r="E485">
        <v>83.770390000000006</v>
      </c>
      <c r="F485">
        <v>117.2283</v>
      </c>
      <c r="G485">
        <v>151.94049999999999</v>
      </c>
      <c r="H485" s="1">
        <v>187.7655</v>
      </c>
      <c r="I485">
        <v>-11.42676</v>
      </c>
      <c r="J485">
        <v>17.353570000000001</v>
      </c>
      <c r="K485">
        <v>45.535559999999997</v>
      </c>
      <c r="L485">
        <v>73.650099999999995</v>
      </c>
      <c r="M485">
        <v>101.2607</v>
      </c>
      <c r="N485">
        <v>115.21299999999999</v>
      </c>
      <c r="O485" s="1">
        <v>142.6754</v>
      </c>
      <c r="P485">
        <v>-1150.2339999999999</v>
      </c>
      <c r="Q485">
        <v>-1340.623</v>
      </c>
      <c r="R485">
        <v>-1507.7909999999999</v>
      </c>
      <c r="S485">
        <v>-1646.876</v>
      </c>
      <c r="T485">
        <v>-1757.5029999999999</v>
      </c>
      <c r="U485">
        <v>-1841.4649999999999</v>
      </c>
      <c r="V485">
        <v>-1874.2550000000001</v>
      </c>
      <c r="W485" s="1">
        <v>-1924.1890000000001</v>
      </c>
      <c r="X485">
        <v>-88.74897</v>
      </c>
      <c r="Y485">
        <v>-63.902889999999999</v>
      </c>
      <c r="Z485">
        <v>-38.947629999999997</v>
      </c>
      <c r="AA485">
        <v>-13.478579999999999</v>
      </c>
      <c r="AB485">
        <v>12.37496</v>
      </c>
      <c r="AC485">
        <v>38.801479999999998</v>
      </c>
      <c r="AD485">
        <v>65.54477</v>
      </c>
      <c r="AE485">
        <v>209.51429999999999</v>
      </c>
      <c r="AF485">
        <v>376.32029999999997</v>
      </c>
      <c r="AG485">
        <v>451.45830000000001</v>
      </c>
      <c r="AH485" s="1">
        <v>491.09160000000003</v>
      </c>
    </row>
    <row r="486" spans="1:34" x14ac:dyDescent="0.55000000000000004">
      <c r="A486" s="34">
        <f>A485/180</f>
        <v>0.33333333333333331</v>
      </c>
      <c r="B486" t="s">
        <v>4</v>
      </c>
      <c r="C486" s="19">
        <f t="shared" ref="C486" si="478">SQRT(SUMSQ(C484,C485))</f>
        <v>80.777749028172977</v>
      </c>
      <c r="D486" s="20">
        <f t="shared" ref="D486:AH486" si="479">SQRT(SUMSQ(D484,D485))</f>
        <v>98.639675183739328</v>
      </c>
      <c r="E486" s="20">
        <f t="shared" si="479"/>
        <v>123.44756571429427</v>
      </c>
      <c r="F486" s="20">
        <f t="shared" si="479"/>
        <v>152.48300369264143</v>
      </c>
      <c r="G486" s="20">
        <f t="shared" si="479"/>
        <v>184.6999912513804</v>
      </c>
      <c r="H486" s="21">
        <f t="shared" si="479"/>
        <v>219.32617142194863</v>
      </c>
      <c r="I486" s="20">
        <f t="shared" si="479"/>
        <v>131.90158769547696</v>
      </c>
      <c r="J486" s="20">
        <f t="shared" si="479"/>
        <v>135.74698867372675</v>
      </c>
      <c r="K486" s="20">
        <f t="shared" si="479"/>
        <v>145.5802222994717</v>
      </c>
      <c r="L486" s="20">
        <f t="shared" si="479"/>
        <v>160.33037229926211</v>
      </c>
      <c r="M486" s="20">
        <f t="shared" si="479"/>
        <v>178.49475462458273</v>
      </c>
      <c r="N486" s="20">
        <f t="shared" si="479"/>
        <v>188.72068151996484</v>
      </c>
      <c r="O486" s="21">
        <f t="shared" si="479"/>
        <v>210.46953709183188</v>
      </c>
      <c r="P486" s="20">
        <f t="shared" si="479"/>
        <v>3486.6668797550765</v>
      </c>
      <c r="Q486" s="20">
        <f t="shared" si="479"/>
        <v>3433.5096803639567</v>
      </c>
      <c r="R486" s="20">
        <f t="shared" si="479"/>
        <v>3365.3280065094691</v>
      </c>
      <c r="S486" s="20">
        <f t="shared" si="479"/>
        <v>3285.0653483941537</v>
      </c>
      <c r="T486" s="20">
        <f t="shared" si="479"/>
        <v>3195.6084548295335</v>
      </c>
      <c r="U486" s="20">
        <f t="shared" si="479"/>
        <v>3100.1129241659892</v>
      </c>
      <c r="V486" s="20">
        <f t="shared" si="479"/>
        <v>3050.9712919398307</v>
      </c>
      <c r="W486" s="21">
        <f t="shared" si="479"/>
        <v>2951.5873643925906</v>
      </c>
      <c r="X486" s="20">
        <f t="shared" si="479"/>
        <v>155.30946283569105</v>
      </c>
      <c r="Y486" s="20">
        <f t="shared" si="479"/>
        <v>146.29802870866749</v>
      </c>
      <c r="Z486" s="20">
        <f t="shared" si="479"/>
        <v>141.72958641803376</v>
      </c>
      <c r="AA486" s="20">
        <f t="shared" si="479"/>
        <v>142.18888240919682</v>
      </c>
      <c r="AB486" s="20">
        <f t="shared" si="479"/>
        <v>147.96848186357659</v>
      </c>
      <c r="AC486" s="20">
        <f t="shared" si="479"/>
        <v>158.86784084184691</v>
      </c>
      <c r="AD486" s="20">
        <f t="shared" si="479"/>
        <v>174.18911666910449</v>
      </c>
      <c r="AE486" s="20">
        <f t="shared" si="479"/>
        <v>298.42226704269234</v>
      </c>
      <c r="AF486" s="20">
        <f t="shared" si="479"/>
        <v>482.02081992425389</v>
      </c>
      <c r="AG486" s="20">
        <f t="shared" si="479"/>
        <v>573.92829323605395</v>
      </c>
      <c r="AH486" s="21">
        <f t="shared" si="479"/>
        <v>624.97775682672898</v>
      </c>
    </row>
    <row r="487" spans="1:34" x14ac:dyDescent="0.55000000000000004">
      <c r="A487" s="9">
        <v>33.240200000000002</v>
      </c>
      <c r="B487" t="s">
        <v>5</v>
      </c>
      <c r="C487" s="22">
        <f>(1+SQRT(SUMSQ((C484-$C$2),C485)/(SUMSQ((C484+$C$2),C485))))/(1-SQRT(SUMSQ((C484-$C$2),C485)/(SUMSQ((C484+$C$2),C485))))</f>
        <v>1.7084513438923661</v>
      </c>
      <c r="D487" s="4">
        <f t="shared" ref="D487:AH487" si="480">(1+SQRT(SUMSQ((D484-$C$2),D485)/(SUMSQ((D484+$C$2),D485))))/(1-SQRT(SUMSQ((D484-$C$2),D485)/(SUMSQ((D484+$C$2),D485))))</f>
        <v>2.4954113989885074</v>
      </c>
      <c r="E487" s="4">
        <f t="shared" si="480"/>
        <v>3.6378667071338873</v>
      </c>
      <c r="F487" s="4">
        <f t="shared" si="480"/>
        <v>5.0849611087861248</v>
      </c>
      <c r="G487" s="4">
        <f t="shared" si="480"/>
        <v>6.8266236682512851</v>
      </c>
      <c r="H487" s="13">
        <f t="shared" si="480"/>
        <v>8.8154087291510059</v>
      </c>
      <c r="I487" s="4">
        <f t="shared" si="480"/>
        <v>2.65131687056564</v>
      </c>
      <c r="J487" s="4">
        <f t="shared" si="480"/>
        <v>2.7444010155087413</v>
      </c>
      <c r="K487" s="4">
        <f t="shared" si="480"/>
        <v>3.104946928457184</v>
      </c>
      <c r="L487" s="4">
        <f t="shared" si="480"/>
        <v>3.6901355816904506</v>
      </c>
      <c r="M487" s="4">
        <f t="shared" si="480"/>
        <v>4.4504387657214064</v>
      </c>
      <c r="N487" s="4">
        <f t="shared" si="480"/>
        <v>4.8958096081160036</v>
      </c>
      <c r="O487" s="13">
        <f t="shared" si="480"/>
        <v>5.8788401579788561</v>
      </c>
      <c r="P487" s="4">
        <f t="shared" si="480"/>
        <v>73.870335074960238</v>
      </c>
      <c r="Q487" s="4">
        <f t="shared" si="480"/>
        <v>74.593415225154843</v>
      </c>
      <c r="R487" s="4">
        <f t="shared" si="480"/>
        <v>75.289046347794027</v>
      </c>
      <c r="S487" s="4">
        <f t="shared" si="480"/>
        <v>75.936803278967759</v>
      </c>
      <c r="T487" s="4">
        <f t="shared" si="480"/>
        <v>76.530555364340088</v>
      </c>
      <c r="U487" s="4">
        <f t="shared" si="480"/>
        <v>77.079685180903255</v>
      </c>
      <c r="V487" s="4">
        <f t="shared" si="480"/>
        <v>77.339486325248259</v>
      </c>
      <c r="W487" s="13">
        <f t="shared" si="480"/>
        <v>77.857943493088996</v>
      </c>
      <c r="X487" s="4">
        <f t="shared" si="480"/>
        <v>3.9223919892440793</v>
      </c>
      <c r="Y487" s="4">
        <f t="shared" si="480"/>
        <v>3.3325162925104213</v>
      </c>
      <c r="Z487" s="4">
        <f t="shared" si="480"/>
        <v>2.9793586666403216</v>
      </c>
      <c r="AA487" s="4">
        <f t="shared" si="480"/>
        <v>2.8602579750585244</v>
      </c>
      <c r="AB487" s="4">
        <f t="shared" si="480"/>
        <v>2.9724485077041294</v>
      </c>
      <c r="AC487" s="4">
        <f t="shared" si="480"/>
        <v>3.2979215233935419</v>
      </c>
      <c r="AD487" s="4">
        <f t="shared" si="480"/>
        <v>3.8072987836138394</v>
      </c>
      <c r="AE487" s="4">
        <f t="shared" si="480"/>
        <v>8.499040446431847</v>
      </c>
      <c r="AF487" s="4">
        <f t="shared" si="480"/>
        <v>15.529013568651534</v>
      </c>
      <c r="AG487" s="4">
        <f t="shared" si="480"/>
        <v>18.677864282080844</v>
      </c>
      <c r="AH487" s="13">
        <f t="shared" si="480"/>
        <v>20.28909971168817</v>
      </c>
    </row>
    <row r="488" spans="1:34" x14ac:dyDescent="0.55000000000000004">
      <c r="A488" s="9">
        <f t="shared" ref="A488:A491" si="481">A487</f>
        <v>33.240200000000002</v>
      </c>
      <c r="B488" t="s">
        <v>6</v>
      </c>
      <c r="C488" s="22">
        <f>(1+SQRT(SUMSQ((C484-$D$2),C485)/(SUMSQ((C484+$D$2),C485))))/(1-SQRT(SUMSQ((C484-$D$2),C485)/(SUMSQ((C484+$D$2),C485))))</f>
        <v>1.3701059138974161</v>
      </c>
      <c r="D488" s="4">
        <f t="shared" ref="D488:AH488" si="482">(1+SQRT(SUMSQ((D484-$D$2),D485)/(SUMSQ((D484+$D$2),D485))))/(1-SQRT(SUMSQ((D484-$D$2),D485)/(SUMSQ((D484+$D$2),D485))))</f>
        <v>1.7716777217101147</v>
      </c>
      <c r="E488" s="4">
        <f t="shared" si="482"/>
        <v>2.3597370258148715</v>
      </c>
      <c r="F488" s="4">
        <f t="shared" si="482"/>
        <v>3.0858901451321472</v>
      </c>
      <c r="G488" s="4">
        <f t="shared" si="482"/>
        <v>3.9474066083369284</v>
      </c>
      <c r="H488" s="13">
        <f t="shared" si="482"/>
        <v>4.9229644976622948</v>
      </c>
      <c r="I488" s="4">
        <f t="shared" si="482"/>
        <v>1.3371187095844039</v>
      </c>
      <c r="J488" s="4">
        <f t="shared" si="482"/>
        <v>1.3942031926633567</v>
      </c>
      <c r="K488" s="4">
        <f t="shared" si="482"/>
        <v>1.6497496843542472</v>
      </c>
      <c r="L488" s="4">
        <f t="shared" si="482"/>
        <v>2.0095862409689076</v>
      </c>
      <c r="M488" s="4">
        <f t="shared" si="482"/>
        <v>2.4375520565314774</v>
      </c>
      <c r="N488" s="4">
        <f t="shared" si="482"/>
        <v>2.6784542026282585</v>
      </c>
      <c r="O488" s="13">
        <f t="shared" si="482"/>
        <v>3.1963295150275757</v>
      </c>
      <c r="P488" s="4">
        <f t="shared" si="482"/>
        <v>36.937649642957005</v>
      </c>
      <c r="Q488" s="4">
        <f t="shared" si="482"/>
        <v>37.300328110432687</v>
      </c>
      <c r="R488" s="4">
        <f t="shared" si="482"/>
        <v>37.649531581542455</v>
      </c>
      <c r="S488" s="4">
        <f t="shared" si="482"/>
        <v>37.975038774828228</v>
      </c>
      <c r="T488" s="4">
        <f t="shared" si="482"/>
        <v>38.273784804412024</v>
      </c>
      <c r="U488" s="4">
        <f t="shared" si="482"/>
        <v>38.550462326865514</v>
      </c>
      <c r="V488" s="4">
        <f t="shared" si="482"/>
        <v>38.681509910807335</v>
      </c>
      <c r="W488" s="13">
        <f t="shared" si="482"/>
        <v>38.943224945025307</v>
      </c>
      <c r="X488" s="4">
        <f t="shared" si="482"/>
        <v>2.2283524814367905</v>
      </c>
      <c r="Y488" s="4">
        <f t="shared" si="482"/>
        <v>1.8438418507576995</v>
      </c>
      <c r="Z488" s="4">
        <f t="shared" si="482"/>
        <v>1.5715527302889736</v>
      </c>
      <c r="AA488" s="4">
        <f t="shared" si="482"/>
        <v>1.4406705016226402</v>
      </c>
      <c r="AB488" s="4">
        <f t="shared" si="482"/>
        <v>1.4935258695256795</v>
      </c>
      <c r="AC488" s="4">
        <f t="shared" si="482"/>
        <v>1.6987306037660173</v>
      </c>
      <c r="AD488" s="4">
        <f t="shared" si="482"/>
        <v>1.9995970791013771</v>
      </c>
      <c r="AE488" s="4">
        <f t="shared" si="482"/>
        <v>4.4358421121215201</v>
      </c>
      <c r="AF488" s="4">
        <f t="shared" si="482"/>
        <v>7.919429063960945</v>
      </c>
      <c r="AG488" s="4">
        <f t="shared" si="482"/>
        <v>9.4717672398923511</v>
      </c>
      <c r="AH488" s="13">
        <f t="shared" si="482"/>
        <v>10.265803438343911</v>
      </c>
    </row>
    <row r="489" spans="1:34" x14ac:dyDescent="0.55000000000000004">
      <c r="A489" s="9">
        <f t="shared" si="481"/>
        <v>33.240200000000002</v>
      </c>
      <c r="B489" t="s">
        <v>7</v>
      </c>
      <c r="C489" s="22">
        <f>(1+SQRT(SUMSQ((C484-$E$2),C485)/(SUMSQ((C484+$E$2),C485))))/(1-SQRT(SUMSQ((C484-$E$2),C485)/(SUMSQ((C484+$E$2),C485))))</f>
        <v>1.9447720397320936</v>
      </c>
      <c r="D489" s="4">
        <f t="shared" ref="D489:AH489" si="483">(1+SQRT(SUMSQ((D484-$E$2),D485)/(SUMSQ((D484+$E$2),D485))))/(1-SQRT(SUMSQ((D484-$E$2),D485)/(SUMSQ((D484+$E$2),D485))))</f>
        <v>2.0582791055539635</v>
      </c>
      <c r="E489" s="4">
        <f t="shared" si="483"/>
        <v>2.3490035179731508</v>
      </c>
      <c r="F489" s="4">
        <f t="shared" si="483"/>
        <v>2.7664139516425776</v>
      </c>
      <c r="G489" s="4">
        <f t="shared" si="483"/>
        <v>3.2900848027748433</v>
      </c>
      <c r="H489" s="13">
        <f t="shared" si="483"/>
        <v>3.89590630009838</v>
      </c>
      <c r="I489" s="4">
        <f t="shared" si="483"/>
        <v>1.1680034538812236</v>
      </c>
      <c r="J489" s="4">
        <f t="shared" si="483"/>
        <v>1.176953990331898</v>
      </c>
      <c r="K489" s="4">
        <f t="shared" si="483"/>
        <v>1.3841110394243625</v>
      </c>
      <c r="L489" s="4">
        <f t="shared" si="483"/>
        <v>1.6508831976604321</v>
      </c>
      <c r="M489" s="4">
        <f t="shared" si="483"/>
        <v>1.9535754763938422</v>
      </c>
      <c r="N489" s="4">
        <f t="shared" si="483"/>
        <v>2.120464336439158</v>
      </c>
      <c r="O489" s="13">
        <f t="shared" si="483"/>
        <v>2.4737970371534113</v>
      </c>
      <c r="P489" s="4">
        <f t="shared" si="483"/>
        <v>24.627861705756118</v>
      </c>
      <c r="Q489" s="4">
        <f t="shared" si="483"/>
        <v>24.870913973286829</v>
      </c>
      <c r="R489" s="4">
        <f t="shared" si="483"/>
        <v>25.105260480575325</v>
      </c>
      <c r="S489" s="4">
        <f t="shared" si="483"/>
        <v>25.324077351324625</v>
      </c>
      <c r="T489" s="4">
        <f t="shared" si="483"/>
        <v>25.525321813692617</v>
      </c>
      <c r="U489" s="4">
        <f t="shared" si="483"/>
        <v>25.71212382002485</v>
      </c>
      <c r="V489" s="4">
        <f t="shared" si="483"/>
        <v>25.800764929970263</v>
      </c>
      <c r="W489" s="13">
        <f t="shared" si="483"/>
        <v>25.978007751315122</v>
      </c>
      <c r="X489" s="4">
        <f t="shared" si="483"/>
        <v>1.9168938019225892</v>
      </c>
      <c r="Y489" s="4">
        <f t="shared" si="483"/>
        <v>1.5983677887058663</v>
      </c>
      <c r="Z489" s="4">
        <f t="shared" si="483"/>
        <v>1.3335493157580391</v>
      </c>
      <c r="AA489" s="4">
        <f t="shared" si="483"/>
        <v>1.1153035618938123</v>
      </c>
      <c r="AB489" s="4">
        <f t="shared" si="483"/>
        <v>1.08864368111553</v>
      </c>
      <c r="AC489" s="4">
        <f t="shared" si="483"/>
        <v>1.2916753870710687</v>
      </c>
      <c r="AD489" s="4">
        <f t="shared" si="483"/>
        <v>1.5286512587300984</v>
      </c>
      <c r="AE489" s="4">
        <f t="shared" si="483"/>
        <v>3.1857648918253783</v>
      </c>
      <c r="AF489" s="4">
        <f t="shared" si="483"/>
        <v>5.4572194876239948</v>
      </c>
      <c r="AG489" s="4">
        <f t="shared" si="483"/>
        <v>6.4653844418266289</v>
      </c>
      <c r="AH489" s="13">
        <f t="shared" si="483"/>
        <v>6.981144944524206</v>
      </c>
    </row>
    <row r="490" spans="1:34" x14ac:dyDescent="0.55000000000000004">
      <c r="A490" s="9">
        <f t="shared" si="481"/>
        <v>33.240200000000002</v>
      </c>
      <c r="B490" t="s">
        <v>8</v>
      </c>
      <c r="C490" s="22">
        <f>(1+SQRT(SUMSQ((C484-$F$2),C485)/(SUMSQ((C484+$F$2),C485))))/(1-SQRT(SUMSQ((C484-$F$2),C485)/(SUMSQ((C484+$F$2),C485))))</f>
        <v>2.5665339360035873</v>
      </c>
      <c r="D490" s="4">
        <f t="shared" ref="D490:AH490" si="484">(1+SQRT(SUMSQ((D484-$F$2),D485)/(SUMSQ((D484+$F$2),D485))))/(1-SQRT(SUMSQ((D484-$F$2),D485)/(SUMSQ((D484+$F$2),D485))))</f>
        <v>2.5523422462732719</v>
      </c>
      <c r="E490" s="4">
        <f t="shared" si="484"/>
        <v>2.6717419187603983</v>
      </c>
      <c r="F490" s="4">
        <f t="shared" si="484"/>
        <v>2.8982036100338058</v>
      </c>
      <c r="G490" s="4">
        <f t="shared" si="484"/>
        <v>3.2179808967557224</v>
      </c>
      <c r="H490" s="13">
        <f t="shared" si="484"/>
        <v>3.6093290744554398</v>
      </c>
      <c r="I490" s="4">
        <f t="shared" si="484"/>
        <v>1.5307084579641936</v>
      </c>
      <c r="J490" s="4">
        <f t="shared" si="484"/>
        <v>1.5057442307973086</v>
      </c>
      <c r="K490" s="4">
        <f t="shared" si="484"/>
        <v>1.579717364234118</v>
      </c>
      <c r="L490" s="4">
        <f t="shared" si="484"/>
        <v>1.7282566993091262</v>
      </c>
      <c r="M490" s="4">
        <f t="shared" si="484"/>
        <v>1.9248397954994845</v>
      </c>
      <c r="N490" s="4">
        <f t="shared" si="484"/>
        <v>2.0390095893500577</v>
      </c>
      <c r="O490" s="13">
        <f t="shared" si="484"/>
        <v>2.2867219886866872</v>
      </c>
      <c r="P490" s="4">
        <f t="shared" si="484"/>
        <v>18.473802712584728</v>
      </c>
      <c r="Q490" s="4">
        <f t="shared" si="484"/>
        <v>18.657424615529315</v>
      </c>
      <c r="R490" s="4">
        <f t="shared" si="484"/>
        <v>18.834809165412011</v>
      </c>
      <c r="S490" s="4">
        <f t="shared" si="484"/>
        <v>19.000828245769497</v>
      </c>
      <c r="T490" s="4">
        <f t="shared" si="484"/>
        <v>19.153950279016446</v>
      </c>
      <c r="U490" s="4">
        <f t="shared" si="484"/>
        <v>19.296524310456917</v>
      </c>
      <c r="V490" s="4">
        <f t="shared" si="484"/>
        <v>19.364347512451328</v>
      </c>
      <c r="W490" s="13">
        <f t="shared" si="484"/>
        <v>19.500189430524635</v>
      </c>
      <c r="X490" s="4">
        <f t="shared" si="484"/>
        <v>2.0205275979833166</v>
      </c>
      <c r="Y490" s="4">
        <f t="shared" si="484"/>
        <v>1.76692420875045</v>
      </c>
      <c r="Z490" s="4">
        <f t="shared" si="484"/>
        <v>1.5661591393312686</v>
      </c>
      <c r="AA490" s="4">
        <f t="shared" si="484"/>
        <v>1.4256857096348179</v>
      </c>
      <c r="AB490" s="4">
        <f t="shared" si="484"/>
        <v>1.3676570587638865</v>
      </c>
      <c r="AC490" s="4">
        <f t="shared" si="484"/>
        <v>1.4062697036118532</v>
      </c>
      <c r="AD490" s="4">
        <f t="shared" si="484"/>
        <v>1.5224611890689217</v>
      </c>
      <c r="AE490" s="4">
        <f t="shared" si="484"/>
        <v>2.6606468902103062</v>
      </c>
      <c r="AF490" s="4">
        <f t="shared" si="484"/>
        <v>4.2876128078549147</v>
      </c>
      <c r="AG490" s="4">
        <f t="shared" si="484"/>
        <v>5.0124537134830005</v>
      </c>
      <c r="AH490" s="13">
        <f t="shared" si="484"/>
        <v>5.3839096757448743</v>
      </c>
    </row>
    <row r="491" spans="1:34" x14ac:dyDescent="0.55000000000000004">
      <c r="A491" s="9">
        <f t="shared" si="481"/>
        <v>33.240200000000002</v>
      </c>
      <c r="B491" t="s">
        <v>9</v>
      </c>
      <c r="C491" s="23">
        <f>(1+SQRT(SUMSQ((C484-$G$2),C485)/(SUMSQ((C484+$G$2),C485))))/(1-SQRT(SUMSQ((C484-$G$2),C485)/(SUMSQ((C484+$G$2),C485))))</f>
        <v>3.8274814930584045</v>
      </c>
      <c r="D491" s="24">
        <f t="shared" ref="D491:AH491" si="485">(1+SQRT(SUMSQ((D484-$G$2),D485)/(SUMSQ((D484+$G$2),D485))))/(1-SQRT(SUMSQ((D484-$G$2),D485)/(SUMSQ((D484+$G$2),D485))))</f>
        <v>3.6631984504493005</v>
      </c>
      <c r="E491" s="24">
        <f t="shared" si="485"/>
        <v>3.5902341661818062</v>
      </c>
      <c r="F491" s="24">
        <f t="shared" si="485"/>
        <v>3.5930384866538034</v>
      </c>
      <c r="G491" s="24">
        <f t="shared" si="485"/>
        <v>3.6668495191615755</v>
      </c>
      <c r="H491" s="25">
        <f t="shared" si="485"/>
        <v>3.7980099211651628</v>
      </c>
      <c r="I491" s="24">
        <f t="shared" si="485"/>
        <v>2.2871027419563688</v>
      </c>
      <c r="J491" s="24">
        <f t="shared" si="485"/>
        <v>2.2376030441605064</v>
      </c>
      <c r="K491" s="24">
        <f t="shared" si="485"/>
        <v>2.2325702898537907</v>
      </c>
      <c r="L491" s="24">
        <f t="shared" si="485"/>
        <v>2.267135356933395</v>
      </c>
      <c r="M491" s="24">
        <f t="shared" si="485"/>
        <v>2.3351943786951805</v>
      </c>
      <c r="N491" s="24">
        <f t="shared" si="485"/>
        <v>2.3814258290147157</v>
      </c>
      <c r="O491" s="25">
        <f t="shared" si="485"/>
        <v>2.4918633555273839</v>
      </c>
      <c r="P491" s="24">
        <f t="shared" si="485"/>
        <v>12.32143207559224</v>
      </c>
      <c r="Q491" s="24">
        <f t="shared" si="485"/>
        <v>12.446396981596697</v>
      </c>
      <c r="R491" s="24">
        <f t="shared" si="485"/>
        <v>12.567761995776101</v>
      </c>
      <c r="S491" s="24">
        <f t="shared" si="485"/>
        <v>12.68208876680881</v>
      </c>
      <c r="T491" s="24">
        <f t="shared" si="485"/>
        <v>12.788357155923171</v>
      </c>
      <c r="U491" s="24">
        <f t="shared" si="485"/>
        <v>12.888136158202855</v>
      </c>
      <c r="V491" s="24">
        <f t="shared" si="485"/>
        <v>12.935919274990717</v>
      </c>
      <c r="W491" s="25">
        <f t="shared" si="485"/>
        <v>13.032045964053822</v>
      </c>
      <c r="X491" s="24">
        <f t="shared" si="485"/>
        <v>2.6000070836114091</v>
      </c>
      <c r="Y491" s="24">
        <f t="shared" si="485"/>
        <v>2.4060650205500744</v>
      </c>
      <c r="Z491" s="24">
        <f t="shared" si="485"/>
        <v>2.2479629514427639</v>
      </c>
      <c r="AA491" s="24">
        <f t="shared" si="485"/>
        <v>2.1249127053807682</v>
      </c>
      <c r="AB491" s="24">
        <f t="shared" si="485"/>
        <v>2.0391480136960176</v>
      </c>
      <c r="AC491" s="24">
        <f t="shared" si="485"/>
        <v>1.9912325099995651</v>
      </c>
      <c r="AD491" s="24">
        <f t="shared" si="485"/>
        <v>1.9807060900910141</v>
      </c>
      <c r="AE491" s="24">
        <f t="shared" si="485"/>
        <v>2.3902481978253292</v>
      </c>
      <c r="AF491" s="24">
        <f t="shared" si="485"/>
        <v>3.2605206499646369</v>
      </c>
      <c r="AG491" s="24">
        <f t="shared" si="485"/>
        <v>3.6726729744764617</v>
      </c>
      <c r="AH491" s="25">
        <f t="shared" si="485"/>
        <v>3.8869870778020417</v>
      </c>
    </row>
    <row r="492" spans="1:34" x14ac:dyDescent="0.55000000000000004">
      <c r="A492" s="8">
        <v>61</v>
      </c>
      <c r="B492" s="14" t="s">
        <v>2</v>
      </c>
      <c r="C492">
        <v>77.175830000000005</v>
      </c>
      <c r="D492">
        <v>82.720690000000005</v>
      </c>
      <c r="E492">
        <v>88.689580000000007</v>
      </c>
      <c r="F492">
        <v>95.237470000000002</v>
      </c>
      <c r="G492">
        <v>102.40260000000001</v>
      </c>
      <c r="H492" s="1">
        <v>110.3389</v>
      </c>
      <c r="I492">
        <v>136.99639999999999</v>
      </c>
      <c r="J492">
        <v>140.3304</v>
      </c>
      <c r="K492">
        <v>144.12289999999999</v>
      </c>
      <c r="L492">
        <v>148.4599</v>
      </c>
      <c r="M492">
        <v>153.28270000000001</v>
      </c>
      <c r="N492">
        <v>155.9014</v>
      </c>
      <c r="O492" s="1">
        <v>161.47229999999999</v>
      </c>
      <c r="P492">
        <v>2858.19</v>
      </c>
      <c r="Q492">
        <v>2775.9270000000001</v>
      </c>
      <c r="R492">
        <v>2692.7829999999999</v>
      </c>
      <c r="S492">
        <v>2597.652</v>
      </c>
      <c r="T492">
        <v>2480.3040000000001</v>
      </c>
      <c r="U492">
        <v>2340.8850000000002</v>
      </c>
      <c r="V492">
        <v>2265.0329999999999</v>
      </c>
      <c r="W492" s="1">
        <v>2107.4409999999998</v>
      </c>
      <c r="X492">
        <v>119.71469999999999</v>
      </c>
      <c r="Y492">
        <v>123.3874</v>
      </c>
      <c r="Z492">
        <v>127.49339999999999</v>
      </c>
      <c r="AA492">
        <v>132.10140000000001</v>
      </c>
      <c r="AB492">
        <v>137.22399999999999</v>
      </c>
      <c r="AC492">
        <v>142.9196</v>
      </c>
      <c r="AD492">
        <v>149.1978</v>
      </c>
      <c r="AE492">
        <v>191.9408</v>
      </c>
      <c r="AF492">
        <v>262.83390000000003</v>
      </c>
      <c r="AG492">
        <v>303.815</v>
      </c>
      <c r="AH492" s="1">
        <v>328.17809999999997</v>
      </c>
    </row>
    <row r="493" spans="1:34" x14ac:dyDescent="0.55000000000000004">
      <c r="A493" s="9">
        <f>A492</f>
        <v>61</v>
      </c>
      <c r="B493" t="s">
        <v>3</v>
      </c>
      <c r="C493">
        <v>18.003029999999999</v>
      </c>
      <c r="D493">
        <v>50.090240000000001</v>
      </c>
      <c r="E493">
        <v>82.219530000000006</v>
      </c>
      <c r="F493">
        <v>114.93680000000001</v>
      </c>
      <c r="G493">
        <v>148.82820000000001</v>
      </c>
      <c r="H493" s="1">
        <v>183.74510000000001</v>
      </c>
      <c r="I493">
        <v>-11.86063</v>
      </c>
      <c r="J493">
        <v>18.085000000000001</v>
      </c>
      <c r="K493">
        <v>47.395110000000003</v>
      </c>
      <c r="L493">
        <v>76.625590000000003</v>
      </c>
      <c r="M493">
        <v>105.3242</v>
      </c>
      <c r="N493">
        <v>119.82389999999999</v>
      </c>
      <c r="O493" s="1">
        <v>148.35980000000001</v>
      </c>
      <c r="P493">
        <v>-1211.1500000000001</v>
      </c>
      <c r="Q493">
        <v>-1316.7329999999999</v>
      </c>
      <c r="R493">
        <v>-1429.306</v>
      </c>
      <c r="S493">
        <v>-1549.43</v>
      </c>
      <c r="T493">
        <v>-1667.402</v>
      </c>
      <c r="U493">
        <v>-1770.6</v>
      </c>
      <c r="V493">
        <v>-1813.768</v>
      </c>
      <c r="W493" s="1">
        <v>-1880.778</v>
      </c>
      <c r="X493">
        <v>-82.679060000000007</v>
      </c>
      <c r="Y493">
        <v>-59.221829999999997</v>
      </c>
      <c r="Z493">
        <v>-35.708979999999997</v>
      </c>
      <c r="AA493">
        <v>-11.765689999999999</v>
      </c>
      <c r="AB493">
        <v>12.48089</v>
      </c>
      <c r="AC493">
        <v>37.201819999999998</v>
      </c>
      <c r="AD493">
        <v>62.151960000000003</v>
      </c>
      <c r="AE493">
        <v>195.23159999999999</v>
      </c>
      <c r="AF493">
        <v>346.96530000000001</v>
      </c>
      <c r="AG493">
        <v>414.76859999999999</v>
      </c>
      <c r="AH493" s="1">
        <v>450.53590000000003</v>
      </c>
    </row>
    <row r="494" spans="1:34" x14ac:dyDescent="0.55000000000000004">
      <c r="A494" s="34">
        <f>A493/180</f>
        <v>0.33888888888888891</v>
      </c>
      <c r="B494" t="s">
        <v>4</v>
      </c>
      <c r="C494" s="19">
        <f t="shared" ref="C494" si="486">SQRT(SUMSQ(C492,C493))</f>
        <v>79.247825366818745</v>
      </c>
      <c r="D494" s="20">
        <f t="shared" ref="D494:AH494" si="487">SQRT(SUMSQ(D492,D493))</f>
        <v>96.70441922339279</v>
      </c>
      <c r="E494" s="20">
        <f t="shared" si="487"/>
        <v>120.93755708628028</v>
      </c>
      <c r="F494" s="20">
        <f t="shared" si="487"/>
        <v>149.26702142885046</v>
      </c>
      <c r="G494" s="20">
        <f t="shared" si="487"/>
        <v>180.65471375527406</v>
      </c>
      <c r="H494" s="21">
        <f t="shared" si="487"/>
        <v>214.3290335610647</v>
      </c>
      <c r="I494" s="20">
        <f t="shared" si="487"/>
        <v>137.50886573947477</v>
      </c>
      <c r="J494" s="20">
        <f t="shared" si="487"/>
        <v>141.49094808205928</v>
      </c>
      <c r="K494" s="20">
        <f t="shared" si="487"/>
        <v>151.7158750965834</v>
      </c>
      <c r="L494" s="20">
        <f t="shared" si="487"/>
        <v>167.06831821401119</v>
      </c>
      <c r="M494" s="20">
        <f t="shared" si="487"/>
        <v>185.98057217067057</v>
      </c>
      <c r="N494" s="20">
        <f t="shared" si="487"/>
        <v>196.62912686875768</v>
      </c>
      <c r="O494" s="21">
        <f t="shared" si="487"/>
        <v>219.28049143352902</v>
      </c>
      <c r="P494" s="20">
        <f t="shared" si="487"/>
        <v>3104.2123636439569</v>
      </c>
      <c r="Q494" s="20">
        <f t="shared" si="487"/>
        <v>3072.386125248257</v>
      </c>
      <c r="R494" s="20">
        <f t="shared" si="487"/>
        <v>3048.6055708676058</v>
      </c>
      <c r="S494" s="20">
        <f t="shared" si="487"/>
        <v>3024.653573221899</v>
      </c>
      <c r="T494" s="20">
        <f t="shared" si="487"/>
        <v>2988.6681585649485</v>
      </c>
      <c r="U494" s="20">
        <f t="shared" si="487"/>
        <v>2935.0923227770877</v>
      </c>
      <c r="V494" s="20">
        <f t="shared" si="487"/>
        <v>2901.7458277583514</v>
      </c>
      <c r="W494" s="21">
        <f t="shared" si="487"/>
        <v>2824.6474919474463</v>
      </c>
      <c r="X494" s="20">
        <f t="shared" si="487"/>
        <v>145.49033080783616</v>
      </c>
      <c r="Y494" s="20">
        <f t="shared" si="487"/>
        <v>136.86371187173356</v>
      </c>
      <c r="Z494" s="20">
        <f t="shared" si="487"/>
        <v>132.39976697940369</v>
      </c>
      <c r="AA494" s="20">
        <f t="shared" si="487"/>
        <v>132.62432410058159</v>
      </c>
      <c r="AB494" s="20">
        <f t="shared" si="487"/>
        <v>137.79041618048802</v>
      </c>
      <c r="AC494" s="20">
        <f t="shared" si="487"/>
        <v>147.68204858909698</v>
      </c>
      <c r="AD494" s="20">
        <f t="shared" si="487"/>
        <v>161.62564665510732</v>
      </c>
      <c r="AE494" s="20">
        <f t="shared" si="487"/>
        <v>273.7821183773695</v>
      </c>
      <c r="AF494" s="20">
        <f t="shared" si="487"/>
        <v>435.27758774522266</v>
      </c>
      <c r="AG494" s="20">
        <f t="shared" si="487"/>
        <v>514.13669949825601</v>
      </c>
      <c r="AH494" s="21">
        <f t="shared" si="487"/>
        <v>557.38986581065501</v>
      </c>
    </row>
    <row r="495" spans="1:34" x14ac:dyDescent="0.55000000000000004">
      <c r="A495" s="9">
        <v>33.798900000000003</v>
      </c>
      <c r="B495" t="s">
        <v>5</v>
      </c>
      <c r="C495" s="22">
        <f>(1+SQRT(SUMSQ((C492-$C$2),C493)/(SUMSQ((C492+$C$2),C493))))/(1-SQRT(SUMSQ((C492-$C$2),C493)/(SUMSQ((C492+$C$2),C493))))</f>
        <v>1.6802200858607201</v>
      </c>
      <c r="D495" s="4">
        <f t="shared" ref="D495:AH495" si="488">(1+SQRT(SUMSQ((D492-$C$2),D493)/(SUMSQ((D492+$C$2),D493))))/(1-SQRT(SUMSQ((D492-$C$2),D493)/(SUMSQ((D492+$C$2),D493))))</f>
        <v>2.458779048491412</v>
      </c>
      <c r="E495" s="4">
        <f t="shared" si="488"/>
        <v>3.5828802420132995</v>
      </c>
      <c r="F495" s="4">
        <f t="shared" si="488"/>
        <v>5.0041345849207799</v>
      </c>
      <c r="G495" s="4">
        <f t="shared" si="488"/>
        <v>6.7133943471492241</v>
      </c>
      <c r="H495" s="13">
        <f t="shared" si="488"/>
        <v>8.6642492246244931</v>
      </c>
      <c r="I495" s="4">
        <f t="shared" si="488"/>
        <v>2.7635898709870381</v>
      </c>
      <c r="J495" s="4">
        <f t="shared" si="488"/>
        <v>2.8598558970956924</v>
      </c>
      <c r="K495" s="4">
        <f t="shared" si="488"/>
        <v>3.2316657637057182</v>
      </c>
      <c r="L495" s="4">
        <f t="shared" si="488"/>
        <v>3.8363074041221559</v>
      </c>
      <c r="M495" s="4">
        <f t="shared" si="488"/>
        <v>4.6229520844189853</v>
      </c>
      <c r="N495" s="4">
        <f t="shared" si="488"/>
        <v>5.0839496018566077</v>
      </c>
      <c r="O495" s="13">
        <f t="shared" si="488"/>
        <v>6.1014432258162206</v>
      </c>
      <c r="P495" s="4">
        <f t="shared" si="488"/>
        <v>67.430891935000943</v>
      </c>
      <c r="Q495" s="4">
        <f t="shared" si="488"/>
        <v>68.013429624444512</v>
      </c>
      <c r="R495" s="4">
        <f t="shared" si="488"/>
        <v>69.033008361332776</v>
      </c>
      <c r="S495" s="4">
        <f t="shared" si="488"/>
        <v>70.441963848663804</v>
      </c>
      <c r="T495" s="4">
        <f t="shared" si="488"/>
        <v>72.030812880180491</v>
      </c>
      <c r="U495" s="4">
        <f t="shared" si="488"/>
        <v>73.610424205315809</v>
      </c>
      <c r="V495" s="4">
        <f t="shared" si="488"/>
        <v>74.357466567580829</v>
      </c>
      <c r="W495" s="13">
        <f t="shared" si="488"/>
        <v>75.729209232427195</v>
      </c>
      <c r="X495" s="4">
        <f t="shared" si="488"/>
        <v>3.6824121707162001</v>
      </c>
      <c r="Y495" s="4">
        <f t="shared" si="488"/>
        <v>3.1210620020816537</v>
      </c>
      <c r="Z495" s="4">
        <f t="shared" si="488"/>
        <v>2.7827148112170872</v>
      </c>
      <c r="AA495" s="4">
        <f t="shared" si="488"/>
        <v>2.6664535107061065</v>
      </c>
      <c r="AB495" s="4">
        <f t="shared" si="488"/>
        <v>2.7706212778793828</v>
      </c>
      <c r="AC495" s="4">
        <f t="shared" si="488"/>
        <v>3.076909496688442</v>
      </c>
      <c r="AD495" s="4">
        <f t="shared" si="488"/>
        <v>3.5556577796388238</v>
      </c>
      <c r="AE495" s="4">
        <f t="shared" si="488"/>
        <v>7.9450244566527788</v>
      </c>
      <c r="AF495" s="4">
        <f t="shared" si="488"/>
        <v>14.538662231933978</v>
      </c>
      <c r="AG495" s="4">
        <f t="shared" si="488"/>
        <v>17.50861082050216</v>
      </c>
      <c r="AH495" s="13">
        <f t="shared" si="488"/>
        <v>19.033650495016754</v>
      </c>
    </row>
    <row r="496" spans="1:34" x14ac:dyDescent="0.55000000000000004">
      <c r="A496" s="9">
        <f t="shared" ref="A496:A499" si="489">A495</f>
        <v>33.798900000000003</v>
      </c>
      <c r="B496" t="s">
        <v>6</v>
      </c>
      <c r="C496" s="22">
        <f>(1+SQRT(SUMSQ((C492-$D$2),C493)/(SUMSQ((C492+$D$2),C493))))/(1-SQRT(SUMSQ((C492-$D$2),C493)/(SUMSQ((C492+$D$2),C493))))</f>
        <v>1.3901502491570723</v>
      </c>
      <c r="D496" s="4">
        <f t="shared" ref="D496:AH496" si="490">(1+SQRT(SUMSQ((D492-$D$2),D493)/(SUMSQ((D492+$D$2),D493))))/(1-SQRT(SUMSQ((D492-$D$2),D493)/(SUMSQ((D492+$D$2),D493))))</f>
        <v>1.7765050485425828</v>
      </c>
      <c r="E496" s="4">
        <f t="shared" si="490"/>
        <v>2.3513514386856751</v>
      </c>
      <c r="F496" s="4">
        <f t="shared" si="490"/>
        <v>3.0630140240049806</v>
      </c>
      <c r="G496" s="4">
        <f t="shared" si="490"/>
        <v>3.9076715540358276</v>
      </c>
      <c r="H496" s="13">
        <f t="shared" si="490"/>
        <v>4.8639633776250415</v>
      </c>
      <c r="I496" s="4">
        <f t="shared" si="490"/>
        <v>1.3915614870797874</v>
      </c>
      <c r="J496" s="4">
        <f t="shared" si="490"/>
        <v>1.4491599633667187</v>
      </c>
      <c r="K496" s="4">
        <f t="shared" si="490"/>
        <v>1.7041320685066228</v>
      </c>
      <c r="L496" s="4">
        <f t="shared" si="490"/>
        <v>2.0707597431287694</v>
      </c>
      <c r="M496" s="4">
        <f t="shared" si="490"/>
        <v>2.5106153180431603</v>
      </c>
      <c r="N496" s="4">
        <f t="shared" si="490"/>
        <v>2.7589385975742817</v>
      </c>
      <c r="O496" s="13">
        <f t="shared" si="490"/>
        <v>3.2935187584360364</v>
      </c>
      <c r="P496" s="4">
        <f t="shared" si="490"/>
        <v>33.719444870713417</v>
      </c>
      <c r="Q496" s="4">
        <f t="shared" si="490"/>
        <v>34.011682640987857</v>
      </c>
      <c r="R496" s="4">
        <f t="shared" si="490"/>
        <v>34.522632813808507</v>
      </c>
      <c r="S496" s="4">
        <f t="shared" si="490"/>
        <v>35.228566139219843</v>
      </c>
      <c r="T496" s="4">
        <f t="shared" si="490"/>
        <v>36.024827508794992</v>
      </c>
      <c r="U496" s="4">
        <f t="shared" si="490"/>
        <v>36.816882331064903</v>
      </c>
      <c r="V496" s="4">
        <f t="shared" si="490"/>
        <v>37.191681925785751</v>
      </c>
      <c r="W496" s="13">
        <f t="shared" si="490"/>
        <v>37.880396394366684</v>
      </c>
      <c r="X496" s="4">
        <f t="shared" si="490"/>
        <v>2.1351179213539027</v>
      </c>
      <c r="Y496" s="4">
        <f t="shared" si="490"/>
        <v>1.7605798321163013</v>
      </c>
      <c r="Z496" s="4">
        <f t="shared" si="490"/>
        <v>1.4866509462196786</v>
      </c>
      <c r="AA496" s="4">
        <f t="shared" si="490"/>
        <v>1.3449843620448096</v>
      </c>
      <c r="AB496" s="4">
        <f t="shared" si="490"/>
        <v>1.3959893674074955</v>
      </c>
      <c r="AC496" s="4">
        <f t="shared" si="490"/>
        <v>1.6011908757023903</v>
      </c>
      <c r="AD496" s="4">
        <f t="shared" si="490"/>
        <v>1.8928282823774925</v>
      </c>
      <c r="AE496" s="4">
        <f t="shared" si="490"/>
        <v>4.1873772032704695</v>
      </c>
      <c r="AF496" s="4">
        <f t="shared" si="490"/>
        <v>7.4549341472408912</v>
      </c>
      <c r="AG496" s="4">
        <f t="shared" si="490"/>
        <v>8.917585564888844</v>
      </c>
      <c r="AH496" s="13">
        <f t="shared" si="490"/>
        <v>9.668197056296421</v>
      </c>
    </row>
    <row r="497" spans="1:34" x14ac:dyDescent="0.55000000000000004">
      <c r="A497" s="9">
        <f t="shared" si="489"/>
        <v>33.798900000000003</v>
      </c>
      <c r="B497" t="s">
        <v>7</v>
      </c>
      <c r="C497" s="22">
        <f>(1+SQRT(SUMSQ((C492-$E$2),C493)/(SUMSQ((C492+$E$2),C493))))/(1-SQRT(SUMSQ((C492-$E$2),C493)/(SUMSQ((C492+$E$2),C493))))</f>
        <v>1.9814309095971112</v>
      </c>
      <c r="D497" s="4">
        <f t="shared" ref="D497:AH497" si="491">(1+SQRT(SUMSQ((D492-$E$2),D493)/(SUMSQ((D492+$E$2),D493))))/(1-SQRT(SUMSQ((D492-$E$2),D493)/(SUMSQ((D492+$E$2),D493))))</f>
        <v>2.088109418941773</v>
      </c>
      <c r="E497" s="4">
        <f t="shared" si="491"/>
        <v>2.3684892675671341</v>
      </c>
      <c r="F497" s="4">
        <f t="shared" si="491"/>
        <v>2.7742015620968745</v>
      </c>
      <c r="G497" s="4">
        <f t="shared" si="491"/>
        <v>3.2850951885069235</v>
      </c>
      <c r="H497" s="13">
        <f t="shared" si="491"/>
        <v>3.8770237836313006</v>
      </c>
      <c r="I497" s="4">
        <f t="shared" si="491"/>
        <v>1.1305455943665228</v>
      </c>
      <c r="J497" s="4">
        <f t="shared" si="491"/>
        <v>1.151692860032254</v>
      </c>
      <c r="K497" s="4">
        <f t="shared" si="491"/>
        <v>1.381822080729008</v>
      </c>
      <c r="L497" s="4">
        <f t="shared" si="491"/>
        <v>1.6621310513518051</v>
      </c>
      <c r="M497" s="4">
        <f t="shared" si="491"/>
        <v>1.977166078605896</v>
      </c>
      <c r="N497" s="4">
        <f t="shared" si="491"/>
        <v>2.1504348813061154</v>
      </c>
      <c r="O497" s="13">
        <f t="shared" si="491"/>
        <v>2.5168610020651507</v>
      </c>
      <c r="P497" s="4">
        <f t="shared" si="491"/>
        <v>22.48408096892901</v>
      </c>
      <c r="Q497" s="4">
        <f t="shared" si="491"/>
        <v>22.679984462812332</v>
      </c>
      <c r="R497" s="4">
        <f t="shared" si="491"/>
        <v>23.021909579747771</v>
      </c>
      <c r="S497" s="4">
        <f t="shared" si="491"/>
        <v>23.494151263965655</v>
      </c>
      <c r="T497" s="4">
        <f t="shared" si="491"/>
        <v>24.027035678027211</v>
      </c>
      <c r="U497" s="4">
        <f t="shared" si="491"/>
        <v>24.557574293344725</v>
      </c>
      <c r="V497" s="4">
        <f t="shared" si="491"/>
        <v>24.80886281925585</v>
      </c>
      <c r="W497" s="13">
        <f t="shared" si="491"/>
        <v>25.271168490588341</v>
      </c>
      <c r="X497" s="4">
        <f t="shared" si="491"/>
        <v>1.9075052082066351</v>
      </c>
      <c r="Y497" s="4">
        <f t="shared" si="491"/>
        <v>1.6045253489739202</v>
      </c>
      <c r="Z497" s="4">
        <f t="shared" si="491"/>
        <v>1.3553448905657104</v>
      </c>
      <c r="AA497" s="4">
        <f t="shared" si="491"/>
        <v>1.1641792204793746</v>
      </c>
      <c r="AB497" s="4">
        <f t="shared" si="491"/>
        <v>1.132479612137776</v>
      </c>
      <c r="AC497" s="4">
        <f t="shared" si="491"/>
        <v>1.2942438384158221</v>
      </c>
      <c r="AD497" s="4">
        <f t="shared" si="491"/>
        <v>1.5106821961229306</v>
      </c>
      <c r="AE497" s="4">
        <f t="shared" si="491"/>
        <v>3.0579372685055</v>
      </c>
      <c r="AF497" s="4">
        <f t="shared" si="491"/>
        <v>5.1835202629005046</v>
      </c>
      <c r="AG497" s="4">
        <f t="shared" si="491"/>
        <v>6.1309998887360662</v>
      </c>
      <c r="AH497" s="13">
        <f t="shared" si="491"/>
        <v>6.6172257336063511</v>
      </c>
    </row>
    <row r="498" spans="1:34" x14ac:dyDescent="0.55000000000000004">
      <c r="A498" s="9">
        <f t="shared" si="489"/>
        <v>33.798900000000003</v>
      </c>
      <c r="B498" t="s">
        <v>8</v>
      </c>
      <c r="C498" s="22">
        <f>(1+SQRT(SUMSQ((C492-$F$2),C493)/(SUMSQ((C492+$F$2),C493))))/(1-SQRT(SUMSQ((C492-$F$2),C493)/(SUMSQ((C492+$F$2),C493))))</f>
        <v>2.6161161440705905</v>
      </c>
      <c r="D498" s="4">
        <f t="shared" ref="D498:AH498" si="492">(1+SQRT(SUMSQ((D492-$F$2),D493)/(SUMSQ((D492+$F$2),D493))))/(1-SQRT(SUMSQ((D492-$F$2),D493)/(SUMSQ((D492+$F$2),D493))))</f>
        <v>2.5981451549308536</v>
      </c>
      <c r="E498" s="4">
        <f t="shared" si="492"/>
        <v>2.7107037589057241</v>
      </c>
      <c r="F498" s="4">
        <f t="shared" si="492"/>
        <v>2.9282549390344328</v>
      </c>
      <c r="G498" s="4">
        <f t="shared" si="492"/>
        <v>3.2377381840072483</v>
      </c>
      <c r="H498" s="13">
        <f t="shared" si="492"/>
        <v>3.6178167440100952</v>
      </c>
      <c r="I498" s="4">
        <f t="shared" si="492"/>
        <v>1.4695093989234587</v>
      </c>
      <c r="J498" s="4">
        <f t="shared" si="492"/>
        <v>1.4478196432922374</v>
      </c>
      <c r="K498" s="4">
        <f t="shared" si="492"/>
        <v>1.5346231323605843</v>
      </c>
      <c r="L498" s="4">
        <f t="shared" si="492"/>
        <v>1.6984329700316894</v>
      </c>
      <c r="M498" s="4">
        <f t="shared" si="492"/>
        <v>1.9092915649044808</v>
      </c>
      <c r="N498" s="4">
        <f t="shared" si="492"/>
        <v>2.0303091794837269</v>
      </c>
      <c r="O498" s="13">
        <f t="shared" si="492"/>
        <v>2.2910419766961532</v>
      </c>
      <c r="P498" s="4">
        <f t="shared" si="492"/>
        <v>16.867746699190011</v>
      </c>
      <c r="Q498" s="4">
        <f t="shared" si="492"/>
        <v>17.015809277792318</v>
      </c>
      <c r="R498" s="4">
        <f t="shared" si="492"/>
        <v>17.273612340239257</v>
      </c>
      <c r="S498" s="4">
        <f t="shared" si="492"/>
        <v>17.629497437859271</v>
      </c>
      <c r="T498" s="4">
        <f t="shared" si="492"/>
        <v>18.031310442906491</v>
      </c>
      <c r="U498" s="4">
        <f t="shared" si="492"/>
        <v>18.431846296480654</v>
      </c>
      <c r="V498" s="4">
        <f t="shared" si="492"/>
        <v>18.621808553021229</v>
      </c>
      <c r="W498" s="13">
        <f t="shared" si="492"/>
        <v>18.971864373943284</v>
      </c>
      <c r="X498" s="4">
        <f t="shared" si="492"/>
        <v>2.0721193330253169</v>
      </c>
      <c r="Y498" s="4">
        <f t="shared" si="492"/>
        <v>1.835016245700108</v>
      </c>
      <c r="Z498" s="4">
        <f t="shared" si="492"/>
        <v>1.6501940539173892</v>
      </c>
      <c r="AA498" s="4">
        <f t="shared" si="492"/>
        <v>1.5232395124331479</v>
      </c>
      <c r="AB498" s="4">
        <f t="shared" si="492"/>
        <v>1.4681267480122981</v>
      </c>
      <c r="AC498" s="4">
        <f t="shared" si="492"/>
        <v>1.4922956649933401</v>
      </c>
      <c r="AD498" s="4">
        <f t="shared" si="492"/>
        <v>1.5850515658581128</v>
      </c>
      <c r="AE498" s="4">
        <f t="shared" si="492"/>
        <v>2.6116925931124393</v>
      </c>
      <c r="AF498" s="4">
        <f t="shared" si="492"/>
        <v>4.1226786404886315</v>
      </c>
      <c r="AG498" s="4">
        <f t="shared" si="492"/>
        <v>4.8002612853810502</v>
      </c>
      <c r="AH498" s="13">
        <f t="shared" si="492"/>
        <v>5.148657999924044</v>
      </c>
    </row>
    <row r="499" spans="1:34" x14ac:dyDescent="0.55000000000000004">
      <c r="A499" s="9">
        <f t="shared" si="489"/>
        <v>33.798900000000003</v>
      </c>
      <c r="B499" t="s">
        <v>9</v>
      </c>
      <c r="C499" s="23">
        <f>(1+SQRT(SUMSQ((C492-$G$2),C493)/(SUMSQ((C492+$G$2),C493))))/(1-SQRT(SUMSQ((C492-$G$2),C493)/(SUMSQ((C492+$G$2),C493))))</f>
        <v>3.9022141147695089</v>
      </c>
      <c r="D499" s="24">
        <f t="shared" ref="D499:AH499" si="493">(1+SQRT(SUMSQ((D492-$G$2),D493)/(SUMSQ((D492+$G$2),D493))))/(1-SQRT(SUMSQ((D492-$G$2),D493)/(SUMSQ((D492+$G$2),D493))))</f>
        <v>3.7358238423697983</v>
      </c>
      <c r="E499" s="24">
        <f t="shared" si="493"/>
        <v>3.6589884750266126</v>
      </c>
      <c r="F499" s="24">
        <f t="shared" si="493"/>
        <v>3.6563516593421683</v>
      </c>
      <c r="G499" s="24">
        <f t="shared" si="493"/>
        <v>3.7233873758070128</v>
      </c>
      <c r="H499" s="25">
        <f t="shared" si="493"/>
        <v>3.8466847196698257</v>
      </c>
      <c r="I499" s="24">
        <f t="shared" si="493"/>
        <v>2.1941609874717223</v>
      </c>
      <c r="J499" s="24">
        <f t="shared" si="493"/>
        <v>2.1477440606919633</v>
      </c>
      <c r="K499" s="24">
        <f t="shared" si="493"/>
        <v>2.1484728173436354</v>
      </c>
      <c r="L499" s="24">
        <f t="shared" si="493"/>
        <v>2.1910408427443353</v>
      </c>
      <c r="M499" s="24">
        <f t="shared" si="493"/>
        <v>2.2685326929079408</v>
      </c>
      <c r="N499" s="24">
        <f t="shared" si="493"/>
        <v>2.3198943118271251</v>
      </c>
      <c r="O499" s="25">
        <f t="shared" si="493"/>
        <v>2.4408201542402397</v>
      </c>
      <c r="P499" s="24">
        <f t="shared" si="493"/>
        <v>11.254143426257997</v>
      </c>
      <c r="Q499" s="24">
        <f t="shared" si="493"/>
        <v>11.355025372465825</v>
      </c>
      <c r="R499" s="24">
        <f t="shared" si="493"/>
        <v>11.529495847430372</v>
      </c>
      <c r="S499" s="24">
        <f t="shared" si="493"/>
        <v>11.770012530729975</v>
      </c>
      <c r="T499" s="24">
        <f t="shared" si="493"/>
        <v>12.041999731076334</v>
      </c>
      <c r="U499" s="24">
        <f t="shared" si="493"/>
        <v>12.314056952689453</v>
      </c>
      <c r="V499" s="24">
        <f t="shared" si="493"/>
        <v>12.443558937286268</v>
      </c>
      <c r="W499" s="25">
        <f t="shared" si="493"/>
        <v>12.683290298700575</v>
      </c>
      <c r="X499" s="24">
        <f t="shared" si="493"/>
        <v>2.7288948056498117</v>
      </c>
      <c r="Y499" s="24">
        <f t="shared" si="493"/>
        <v>2.5443837677489523</v>
      </c>
      <c r="Z499" s="24">
        <f t="shared" si="493"/>
        <v>2.3935984541363684</v>
      </c>
      <c r="AA499" s="24">
        <f t="shared" si="493"/>
        <v>2.2753140332220707</v>
      </c>
      <c r="AB499" s="24">
        <f t="shared" si="493"/>
        <v>2.1909887985718579</v>
      </c>
      <c r="AC499" s="24">
        <f t="shared" si="493"/>
        <v>2.1406010933315223</v>
      </c>
      <c r="AD499" s="24">
        <f t="shared" si="493"/>
        <v>2.1234510144429151</v>
      </c>
      <c r="AE499" s="24">
        <f t="shared" si="493"/>
        <v>2.4578551930879042</v>
      </c>
      <c r="AF499" s="24">
        <f t="shared" si="493"/>
        <v>3.2351709557072792</v>
      </c>
      <c r="AG499" s="24">
        <f t="shared" si="493"/>
        <v>3.6106787344170268</v>
      </c>
      <c r="AH499" s="25">
        <f t="shared" si="493"/>
        <v>3.8071101466612993</v>
      </c>
    </row>
    <row r="500" spans="1:34" x14ac:dyDescent="0.55000000000000004">
      <c r="A500" s="8">
        <v>62</v>
      </c>
      <c r="B500" s="14" t="s">
        <v>2</v>
      </c>
      <c r="C500">
        <v>75.7483</v>
      </c>
      <c r="D500">
        <v>81.090230000000005</v>
      </c>
      <c r="E500">
        <v>86.827479999999994</v>
      </c>
      <c r="F500">
        <v>93.107939999999999</v>
      </c>
      <c r="G500">
        <v>99.961799999999997</v>
      </c>
      <c r="H500" s="1">
        <v>107.53400000000001</v>
      </c>
      <c r="I500">
        <v>143.27850000000001</v>
      </c>
      <c r="J500">
        <v>146.744</v>
      </c>
      <c r="K500">
        <v>150.72069999999999</v>
      </c>
      <c r="L500">
        <v>155.30160000000001</v>
      </c>
      <c r="M500">
        <v>160.42070000000001</v>
      </c>
      <c r="N500">
        <v>163.2099</v>
      </c>
      <c r="O500" s="1">
        <v>169.16239999999999</v>
      </c>
      <c r="P500">
        <v>2247.7710000000002</v>
      </c>
      <c r="Q500">
        <v>2236.375</v>
      </c>
      <c r="R500">
        <v>2253.1779999999999</v>
      </c>
      <c r="S500">
        <v>2278.703</v>
      </c>
      <c r="T500">
        <v>2284.6550000000002</v>
      </c>
      <c r="U500">
        <v>2250.1039999999998</v>
      </c>
      <c r="V500">
        <v>2215.027</v>
      </c>
      <c r="W500" s="1">
        <v>2113.86</v>
      </c>
      <c r="X500">
        <v>113.64790000000001</v>
      </c>
      <c r="Y500">
        <v>116.93519999999999</v>
      </c>
      <c r="Z500">
        <v>120.5916</v>
      </c>
      <c r="AA500">
        <v>124.6739</v>
      </c>
      <c r="AB500">
        <v>129.18799999999999</v>
      </c>
      <c r="AC500">
        <v>134.18029999999999</v>
      </c>
      <c r="AD500">
        <v>139.65190000000001</v>
      </c>
      <c r="AE500">
        <v>176.15369999999999</v>
      </c>
      <c r="AF500">
        <v>234.3794</v>
      </c>
      <c r="AG500">
        <v>266.98129999999998</v>
      </c>
      <c r="AH500" s="1">
        <v>286.0539</v>
      </c>
    </row>
    <row r="501" spans="1:34" x14ac:dyDescent="0.55000000000000004">
      <c r="A501" s="9">
        <f>A500</f>
        <v>62</v>
      </c>
      <c r="B501" t="s">
        <v>3</v>
      </c>
      <c r="C501">
        <v>17.77722</v>
      </c>
      <c r="D501">
        <v>49.266820000000003</v>
      </c>
      <c r="E501">
        <v>80.756619999999998</v>
      </c>
      <c r="F501">
        <v>112.77849999999999</v>
      </c>
      <c r="G501">
        <v>145.90049999999999</v>
      </c>
      <c r="H501" s="1">
        <v>179.96879999999999</v>
      </c>
      <c r="I501">
        <v>-12.37091</v>
      </c>
      <c r="J501">
        <v>18.878620000000002</v>
      </c>
      <c r="K501">
        <v>49.453719999999997</v>
      </c>
      <c r="L501">
        <v>79.937979999999996</v>
      </c>
      <c r="M501">
        <v>109.8609</v>
      </c>
      <c r="N501">
        <v>124.9781</v>
      </c>
      <c r="O501" s="1">
        <v>154.72819999999999</v>
      </c>
      <c r="P501">
        <v>-1064.847</v>
      </c>
      <c r="Q501">
        <v>-1061.9110000000001</v>
      </c>
      <c r="R501">
        <v>-1088.386</v>
      </c>
      <c r="S501">
        <v>-1159.1020000000001</v>
      </c>
      <c r="T501">
        <v>-1272.461</v>
      </c>
      <c r="U501">
        <v>-1410.9749999999999</v>
      </c>
      <c r="V501">
        <v>-1482.0640000000001</v>
      </c>
      <c r="W501" s="1">
        <v>-1612.4839999999999</v>
      </c>
      <c r="X501">
        <v>-77.895799999999994</v>
      </c>
      <c r="Y501">
        <v>-55.536349999999999</v>
      </c>
      <c r="Z501">
        <v>-33.166670000000003</v>
      </c>
      <c r="AA501">
        <v>-10.43506</v>
      </c>
      <c r="AB501">
        <v>12.533300000000001</v>
      </c>
      <c r="AC501">
        <v>35.895690000000002</v>
      </c>
      <c r="AD501">
        <v>59.41545</v>
      </c>
      <c r="AE501">
        <v>183.7894</v>
      </c>
      <c r="AF501">
        <v>323.32850000000002</v>
      </c>
      <c r="AG501">
        <v>385.01389999999998</v>
      </c>
      <c r="AH501" s="1">
        <v>417.44119999999998</v>
      </c>
    </row>
    <row r="502" spans="1:34" x14ac:dyDescent="0.55000000000000004">
      <c r="A502" s="34">
        <f>A501/180</f>
        <v>0.34444444444444444</v>
      </c>
      <c r="B502" t="s">
        <v>4</v>
      </c>
      <c r="C502" s="19">
        <f t="shared" ref="C502" si="494">SQRT(SUMSQ(C500,C501))</f>
        <v>77.806391150203083</v>
      </c>
      <c r="D502" s="20">
        <f t="shared" ref="D502:AH502" si="495">SQRT(SUMSQ(D500,D501))</f>
        <v>94.883322846353252</v>
      </c>
      <c r="E502" s="20">
        <f t="shared" si="495"/>
        <v>118.57758201690065</v>
      </c>
      <c r="F502" s="20">
        <f t="shared" si="495"/>
        <v>146.24663604094829</v>
      </c>
      <c r="G502" s="20">
        <f t="shared" si="495"/>
        <v>176.85959787212568</v>
      </c>
      <c r="H502" s="21">
        <f t="shared" si="495"/>
        <v>209.64811024533466</v>
      </c>
      <c r="I502" s="20">
        <f t="shared" si="495"/>
        <v>143.81157107993118</v>
      </c>
      <c r="J502" s="20">
        <f t="shared" si="495"/>
        <v>147.95338397314336</v>
      </c>
      <c r="K502" s="20">
        <f t="shared" si="495"/>
        <v>158.6266050520164</v>
      </c>
      <c r="L502" s="20">
        <f t="shared" si="495"/>
        <v>174.66730549544869</v>
      </c>
      <c r="M502" s="20">
        <f t="shared" si="495"/>
        <v>194.43306904253711</v>
      </c>
      <c r="N502" s="20">
        <f t="shared" si="495"/>
        <v>205.5650674059676</v>
      </c>
      <c r="O502" s="21">
        <f t="shared" si="495"/>
        <v>229.25255385491346</v>
      </c>
      <c r="P502" s="20">
        <f t="shared" si="495"/>
        <v>2487.2421679140939</v>
      </c>
      <c r="Q502" s="20">
        <f t="shared" si="495"/>
        <v>2475.6874020251425</v>
      </c>
      <c r="R502" s="20">
        <f t="shared" si="495"/>
        <v>2502.2779990800382</v>
      </c>
      <c r="S502" s="20">
        <f t="shared" si="495"/>
        <v>2556.5611294496757</v>
      </c>
      <c r="T502" s="20">
        <f t="shared" si="495"/>
        <v>2615.1109853208909</v>
      </c>
      <c r="U502" s="20">
        <f t="shared" si="495"/>
        <v>2655.9025700204061</v>
      </c>
      <c r="V502" s="20">
        <f t="shared" si="495"/>
        <v>2665.1188173935138</v>
      </c>
      <c r="W502" s="21">
        <f t="shared" si="495"/>
        <v>2658.6667241036434</v>
      </c>
      <c r="X502" s="20">
        <f t="shared" si="495"/>
        <v>137.78098864520462</v>
      </c>
      <c r="Y502" s="20">
        <f t="shared" si="495"/>
        <v>129.45318524610548</v>
      </c>
      <c r="Z502" s="20">
        <f t="shared" si="495"/>
        <v>125.06942867643116</v>
      </c>
      <c r="AA502" s="20">
        <f t="shared" si="495"/>
        <v>125.10983901521735</v>
      </c>
      <c r="AB502" s="20">
        <f t="shared" si="495"/>
        <v>129.7945413062121</v>
      </c>
      <c r="AC502" s="20">
        <f t="shared" si="495"/>
        <v>138.89871658394148</v>
      </c>
      <c r="AD502" s="20">
        <f t="shared" si="495"/>
        <v>151.76576976483369</v>
      </c>
      <c r="AE502" s="20">
        <f t="shared" si="495"/>
        <v>254.57546931322742</v>
      </c>
      <c r="AF502" s="20">
        <f t="shared" si="495"/>
        <v>399.34323840101518</v>
      </c>
      <c r="AG502" s="20">
        <f t="shared" si="495"/>
        <v>468.52397776730697</v>
      </c>
      <c r="AH502" s="21">
        <f t="shared" si="495"/>
        <v>506.04741789939999</v>
      </c>
    </row>
    <row r="503" spans="1:34" x14ac:dyDescent="0.55000000000000004">
      <c r="A503" s="9">
        <v>34.357500000000002</v>
      </c>
      <c r="B503" t="s">
        <v>5</v>
      </c>
      <c r="C503" s="22">
        <f>(1+SQRT(SUMSQ((C500-$C$2),C501)/(SUMSQ((C500+$C$2),C501))))/(1-SQRT(SUMSQ((C500-$C$2),C501)/(SUMSQ((C500+$C$2),C501))))</f>
        <v>1.6538327895091711</v>
      </c>
      <c r="D503" s="4">
        <f t="shared" ref="D503:AH503" si="496">(1+SQRT(SUMSQ((D500-$C$2),D501)/(SUMSQ((D500+$C$2),D501))))/(1-SQRT(SUMSQ((D500-$C$2),D501)/(SUMSQ((D500+$C$2),D501))))</f>
        <v>2.4246110059509158</v>
      </c>
      <c r="E503" s="4">
        <f t="shared" si="496"/>
        <v>3.5314379109609413</v>
      </c>
      <c r="F503" s="4">
        <f t="shared" si="496"/>
        <v>4.9283582900977603</v>
      </c>
      <c r="G503" s="4">
        <f t="shared" si="496"/>
        <v>6.6070926975869861</v>
      </c>
      <c r="H503" s="13">
        <f t="shared" si="496"/>
        <v>8.5222211637005199</v>
      </c>
      <c r="I503" s="4">
        <f t="shared" si="496"/>
        <v>2.8898664706574642</v>
      </c>
      <c r="J503" s="4">
        <f t="shared" si="496"/>
        <v>2.9897027176203306</v>
      </c>
      <c r="K503" s="4">
        <f t="shared" si="496"/>
        <v>3.3743282877430572</v>
      </c>
      <c r="L503" s="4">
        <f t="shared" si="496"/>
        <v>4.0009722150121654</v>
      </c>
      <c r="M503" s="4">
        <f t="shared" si="496"/>
        <v>4.8172268549817785</v>
      </c>
      <c r="N503" s="4">
        <f t="shared" si="496"/>
        <v>5.2957631945601813</v>
      </c>
      <c r="O503" s="13">
        <f t="shared" si="496"/>
        <v>6.3519014605862543</v>
      </c>
      <c r="P503" s="4">
        <f t="shared" si="496"/>
        <v>55.048596833076353</v>
      </c>
      <c r="Q503" s="4">
        <f t="shared" si="496"/>
        <v>54.816282873158592</v>
      </c>
      <c r="R503" s="4">
        <f t="shared" si="496"/>
        <v>55.582544380726326</v>
      </c>
      <c r="S503" s="4">
        <f t="shared" si="496"/>
        <v>57.370520473614199</v>
      </c>
      <c r="T503" s="4">
        <f t="shared" si="496"/>
        <v>59.872475548749541</v>
      </c>
      <c r="U503" s="4">
        <f t="shared" si="496"/>
        <v>62.703983763709068</v>
      </c>
      <c r="V503" s="4">
        <f t="shared" si="496"/>
        <v>64.140361339999671</v>
      </c>
      <c r="W503" s="13">
        <f t="shared" si="496"/>
        <v>66.886440578941418</v>
      </c>
      <c r="X503" s="4">
        <f t="shared" si="496"/>
        <v>3.4945718374146475</v>
      </c>
      <c r="Y503" s="4">
        <f t="shared" si="496"/>
        <v>2.9554543665265731</v>
      </c>
      <c r="Z503" s="4">
        <f t="shared" si="496"/>
        <v>2.6284392396283316</v>
      </c>
      <c r="AA503" s="4">
        <f t="shared" si="496"/>
        <v>2.5142611356661915</v>
      </c>
      <c r="AB503" s="4">
        <f t="shared" si="496"/>
        <v>2.612308240501739</v>
      </c>
      <c r="AC503" s="4">
        <f t="shared" si="496"/>
        <v>2.9039335473219845</v>
      </c>
      <c r="AD503" s="4">
        <f t="shared" si="496"/>
        <v>3.3589277641126771</v>
      </c>
      <c r="AE503" s="4">
        <f t="shared" si="496"/>
        <v>7.5088627345933103</v>
      </c>
      <c r="AF503" s="4">
        <f t="shared" si="496"/>
        <v>13.748875852036408</v>
      </c>
      <c r="AG503" s="4">
        <f t="shared" si="496"/>
        <v>16.5711348652172</v>
      </c>
      <c r="AH503" s="13">
        <f t="shared" si="496"/>
        <v>18.023907310006368</v>
      </c>
    </row>
    <row r="504" spans="1:34" x14ac:dyDescent="0.55000000000000004">
      <c r="A504" s="9">
        <f t="shared" ref="A504:A507" si="497">A503</f>
        <v>34.357500000000002</v>
      </c>
      <c r="B504" t="s">
        <v>6</v>
      </c>
      <c r="C504" s="22">
        <f>(1+SQRT(SUMSQ((C500-$D$2),C501)/(SUMSQ((C500+$D$2),C501))))/(1-SQRT(SUMSQ((C500-$D$2),C501)/(SUMSQ((C500+$D$2),C501))))</f>
        <v>1.4102932770462175</v>
      </c>
      <c r="D504" s="4">
        <f t="shared" ref="D504:AH504" si="498">(1+SQRT(SUMSQ((D500-$D$2),D501)/(SUMSQ((D500+$D$2),D501))))/(1-SQRT(SUMSQ((D500-$D$2),D501)/(SUMSQ((D500+$D$2),D501))))</f>
        <v>1.7823686158393945</v>
      </c>
      <c r="E504" s="4">
        <f t="shared" si="498"/>
        <v>2.3445684525838284</v>
      </c>
      <c r="F504" s="4">
        <f t="shared" si="498"/>
        <v>3.0424690874235418</v>
      </c>
      <c r="G504" s="4">
        <f t="shared" si="498"/>
        <v>3.8711907574650564</v>
      </c>
      <c r="H504" s="13">
        <f t="shared" si="498"/>
        <v>4.8093042780188098</v>
      </c>
      <c r="I504" s="4">
        <f t="shared" si="498"/>
        <v>1.4533351348205095</v>
      </c>
      <c r="J504" s="4">
        <f t="shared" si="498"/>
        <v>1.5116632016550211</v>
      </c>
      <c r="K504" s="4">
        <f t="shared" si="498"/>
        <v>1.7670293951082316</v>
      </c>
      <c r="L504" s="4">
        <f t="shared" si="498"/>
        <v>2.1414035734624939</v>
      </c>
      <c r="M504" s="4">
        <f t="shared" si="498"/>
        <v>2.5944971557540875</v>
      </c>
      <c r="N504" s="4">
        <f t="shared" si="498"/>
        <v>2.8510838351012704</v>
      </c>
      <c r="O504" s="13">
        <f t="shared" si="498"/>
        <v>3.4042804184525837</v>
      </c>
      <c r="P504" s="4">
        <f t="shared" si="498"/>
        <v>27.530424238062501</v>
      </c>
      <c r="Q504" s="4">
        <f t="shared" si="498"/>
        <v>27.414321945132993</v>
      </c>
      <c r="R504" s="4">
        <f t="shared" si="498"/>
        <v>27.79757978367245</v>
      </c>
      <c r="S504" s="4">
        <f t="shared" si="498"/>
        <v>28.692036097353245</v>
      </c>
      <c r="T504" s="4">
        <f t="shared" si="498"/>
        <v>29.944020922168693</v>
      </c>
      <c r="U504" s="4">
        <f t="shared" si="498"/>
        <v>31.361411329449332</v>
      </c>
      <c r="V504" s="4">
        <f t="shared" si="498"/>
        <v>32.08066428159534</v>
      </c>
      <c r="W504" s="13">
        <f t="shared" si="498"/>
        <v>33.456286013831182</v>
      </c>
      <c r="X504" s="4">
        <f t="shared" si="498"/>
        <v>2.0663537168407022</v>
      </c>
      <c r="Y504" s="4">
        <f t="shared" si="498"/>
        <v>1.7000787176682466</v>
      </c>
      <c r="Z504" s="4">
        <f t="shared" si="498"/>
        <v>1.4242628566496942</v>
      </c>
      <c r="AA504" s="4">
        <f t="shared" si="498"/>
        <v>1.2704312036787193</v>
      </c>
      <c r="AB504" s="4">
        <f t="shared" si="498"/>
        <v>1.3212405681824506</v>
      </c>
      <c r="AC504" s="4">
        <f t="shared" si="498"/>
        <v>1.5291296526346572</v>
      </c>
      <c r="AD504" s="4">
        <f t="shared" si="498"/>
        <v>1.8141474064686003</v>
      </c>
      <c r="AE504" s="4">
        <f t="shared" si="498"/>
        <v>3.9965692889791047</v>
      </c>
      <c r="AF504" s="4">
        <f t="shared" si="498"/>
        <v>7.0897498277344857</v>
      </c>
      <c r="AG504" s="4">
        <f t="shared" si="498"/>
        <v>8.4787165535413962</v>
      </c>
      <c r="AH504" s="13">
        <f t="shared" si="498"/>
        <v>9.1931057707207415</v>
      </c>
    </row>
    <row r="505" spans="1:34" x14ac:dyDescent="0.55000000000000004">
      <c r="A505" s="9">
        <f t="shared" si="497"/>
        <v>34.357500000000002</v>
      </c>
      <c r="B505" t="s">
        <v>7</v>
      </c>
      <c r="C505" s="22">
        <f>(1+SQRT(SUMSQ((C500-$E$2),C501)/(SUMSQ((C500+$E$2),C501))))/(1-SQRT(SUMSQ((C500-$E$2),C501)/(SUMSQ((C500+$E$2),C501))))</f>
        <v>2.0173438078558092</v>
      </c>
      <c r="D505" s="4">
        <f t="shared" ref="D505:AH505" si="499">(1+SQRT(SUMSQ((D500-$E$2),D501)/(SUMSQ((D500+$E$2),D501))))/(1-SQRT(SUMSQ((D500-$E$2),D501)/(SUMSQ((D500+$E$2),D501))))</f>
        <v>2.1177402319885328</v>
      </c>
      <c r="E505" s="4">
        <f t="shared" si="499"/>
        <v>2.3884703793796453</v>
      </c>
      <c r="F505" s="4">
        <f t="shared" si="499"/>
        <v>2.7831459190587946</v>
      </c>
      <c r="G505" s="4">
        <f t="shared" si="499"/>
        <v>3.2819621528027318</v>
      </c>
      <c r="H505" s="13">
        <f t="shared" si="499"/>
        <v>3.8607550473947776</v>
      </c>
      <c r="I505" s="4">
        <f t="shared" si="499"/>
        <v>1.1007584287390721</v>
      </c>
      <c r="J505" s="4">
        <f t="shared" si="499"/>
        <v>1.1377301853607464</v>
      </c>
      <c r="K505" s="4">
        <f t="shared" si="499"/>
        <v>1.3874562244681907</v>
      </c>
      <c r="L505" s="4">
        <f t="shared" si="499"/>
        <v>1.6804287606155921</v>
      </c>
      <c r="M505" s="4">
        <f t="shared" si="499"/>
        <v>2.0081041956158554</v>
      </c>
      <c r="N505" s="4">
        <f t="shared" si="499"/>
        <v>2.1881305885355848</v>
      </c>
      <c r="O505" s="13">
        <f t="shared" si="499"/>
        <v>2.568668706320119</v>
      </c>
      <c r="P505" s="4">
        <f t="shared" si="499"/>
        <v>18.360440633306727</v>
      </c>
      <c r="Q505" s="4">
        <f t="shared" si="499"/>
        <v>18.283100183358297</v>
      </c>
      <c r="R505" s="4">
        <f t="shared" si="499"/>
        <v>18.538746477469846</v>
      </c>
      <c r="S505" s="4">
        <f t="shared" si="499"/>
        <v>19.135571130923658</v>
      </c>
      <c r="T505" s="4">
        <f t="shared" si="499"/>
        <v>19.971347884776737</v>
      </c>
      <c r="U505" s="4">
        <f t="shared" si="499"/>
        <v>20.918094924246017</v>
      </c>
      <c r="V505" s="4">
        <f t="shared" si="499"/>
        <v>21.39878064974144</v>
      </c>
      <c r="W505" s="13">
        <f t="shared" si="499"/>
        <v>22.31873411902329</v>
      </c>
      <c r="X505" s="4">
        <f t="shared" si="499"/>
        <v>1.9098585522508504</v>
      </c>
      <c r="Y505" s="4">
        <f t="shared" si="499"/>
        <v>1.6214306135560757</v>
      </c>
      <c r="Z505" s="4">
        <f t="shared" si="499"/>
        <v>1.3883398644893441</v>
      </c>
      <c r="AA505" s="4">
        <f t="shared" si="499"/>
        <v>1.2213640902722769</v>
      </c>
      <c r="AB505" s="4">
        <f t="shared" si="499"/>
        <v>1.1904146990846833</v>
      </c>
      <c r="AC505" s="4">
        <f t="shared" si="499"/>
        <v>1.3173566548197118</v>
      </c>
      <c r="AD505" s="4">
        <f t="shared" si="499"/>
        <v>1.5124617369899651</v>
      </c>
      <c r="AE505" s="4">
        <f t="shared" si="499"/>
        <v>2.9672484133435106</v>
      </c>
      <c r="AF505" s="4">
        <f t="shared" si="499"/>
        <v>4.9750794163510319</v>
      </c>
      <c r="AG505" s="4">
        <f t="shared" si="499"/>
        <v>5.8729659611921479</v>
      </c>
      <c r="AH505" s="13">
        <f t="shared" si="499"/>
        <v>6.3347153917704686</v>
      </c>
    </row>
    <row r="506" spans="1:34" x14ac:dyDescent="0.55000000000000004">
      <c r="A506" s="9">
        <f t="shared" si="497"/>
        <v>34.357500000000002</v>
      </c>
      <c r="B506" t="s">
        <v>8</v>
      </c>
      <c r="C506" s="22">
        <f>(1+SQRT(SUMSQ((C500-$F$2),C501)/(SUMSQ((C500+$F$2),C501))))/(1-SQRT(SUMSQ((C500-$F$2),C501)/(SUMSQ((C500+$F$2),C501))))</f>
        <v>2.6646400802402046</v>
      </c>
      <c r="D506" s="4">
        <f t="shared" ref="D506:AH506" si="500">(1+SQRT(SUMSQ((D500-$F$2),D501)/(SUMSQ((D500+$F$2),D501))))/(1-SQRT(SUMSQ((D500-$F$2),D501)/(SUMSQ((D500+$F$2),D501))))</f>
        <v>2.6431671728726158</v>
      </c>
      <c r="E506" s="4">
        <f t="shared" si="500"/>
        <v>2.7493896721295958</v>
      </c>
      <c r="F506" s="4">
        <f t="shared" si="500"/>
        <v>2.9586117830398835</v>
      </c>
      <c r="G506" s="4">
        <f t="shared" si="500"/>
        <v>3.258431719126194</v>
      </c>
      <c r="H506" s="13">
        <f t="shared" si="500"/>
        <v>3.6278820155099827</v>
      </c>
      <c r="I506" s="4">
        <f t="shared" si="500"/>
        <v>1.4067653822838646</v>
      </c>
      <c r="J506" s="4">
        <f t="shared" si="500"/>
        <v>1.3886656786370501</v>
      </c>
      <c r="K506" s="4">
        <f t="shared" si="500"/>
        <v>1.4910053887859649</v>
      </c>
      <c r="L506" s="4">
        <f t="shared" si="500"/>
        <v>1.6719531897162268</v>
      </c>
      <c r="M506" s="4">
        <f t="shared" si="500"/>
        <v>1.8981871229015366</v>
      </c>
      <c r="N506" s="4">
        <f t="shared" si="500"/>
        <v>2.0265186162004643</v>
      </c>
      <c r="O506" s="13">
        <f t="shared" si="500"/>
        <v>2.301175485020889</v>
      </c>
      <c r="P506" s="4">
        <f t="shared" si="500"/>
        <v>13.777524642156347</v>
      </c>
      <c r="Q506" s="4">
        <f t="shared" si="500"/>
        <v>13.719583936605117</v>
      </c>
      <c r="R506" s="4">
        <f t="shared" si="500"/>
        <v>13.911466558477668</v>
      </c>
      <c r="S506" s="4">
        <f t="shared" si="500"/>
        <v>14.359631738136565</v>
      </c>
      <c r="T506" s="4">
        <f t="shared" si="500"/>
        <v>14.987642076506672</v>
      </c>
      <c r="U506" s="4">
        <f t="shared" si="500"/>
        <v>15.699616587050455</v>
      </c>
      <c r="V506" s="4">
        <f t="shared" si="500"/>
        <v>16.06137595144331</v>
      </c>
      <c r="W506" s="13">
        <f t="shared" si="500"/>
        <v>16.754362166775636</v>
      </c>
      <c r="X506" s="4">
        <f t="shared" si="500"/>
        <v>2.1242636265426711</v>
      </c>
      <c r="Y506" s="4">
        <f t="shared" si="500"/>
        <v>1.9008149968957471</v>
      </c>
      <c r="Z506" s="4">
        <f t="shared" si="500"/>
        <v>1.7285325426548208</v>
      </c>
      <c r="AA506" s="4">
        <f t="shared" si="500"/>
        <v>1.6113075083036377</v>
      </c>
      <c r="AB506" s="4">
        <f t="shared" si="500"/>
        <v>1.5585143669050556</v>
      </c>
      <c r="AC506" s="4">
        <f t="shared" si="500"/>
        <v>1.5742062818162854</v>
      </c>
      <c r="AD506" s="4">
        <f t="shared" si="500"/>
        <v>1.6511437035870391</v>
      </c>
      <c r="AE506" s="4">
        <f t="shared" si="500"/>
        <v>2.5886139111605115</v>
      </c>
      <c r="AF506" s="4">
        <f t="shared" si="500"/>
        <v>4.0057458499074325</v>
      </c>
      <c r="AG506" s="4">
        <f t="shared" si="500"/>
        <v>4.6448755474395389</v>
      </c>
      <c r="AH506" s="13">
        <f t="shared" si="500"/>
        <v>4.9742842194213113</v>
      </c>
    </row>
    <row r="507" spans="1:34" x14ac:dyDescent="0.55000000000000004">
      <c r="A507" s="9">
        <f t="shared" si="497"/>
        <v>34.357500000000002</v>
      </c>
      <c r="B507" t="s">
        <v>9</v>
      </c>
      <c r="C507" s="23">
        <f>(1+SQRT(SUMSQ((C500-$G$2),C501)/(SUMSQ((C500+$G$2),C501))))/(1-SQRT(SUMSQ((C500-$G$2),C501)/(SUMSQ((C500+$G$2),C501))))</f>
        <v>3.975335139832028</v>
      </c>
      <c r="D507" s="24">
        <f t="shared" ref="D507:AH507" si="501">(1+SQRT(SUMSQ((D500-$G$2),D501)/(SUMSQ((D500+$G$2),D501))))/(1-SQRT(SUMSQ((D500-$G$2),D501)/(SUMSQ((D500+$G$2),D501))))</f>
        <v>3.8069825253664287</v>
      </c>
      <c r="E507" s="24">
        <f t="shared" si="501"/>
        <v>3.7265769168988414</v>
      </c>
      <c r="F507" s="24">
        <f t="shared" si="501"/>
        <v>3.7188775138153827</v>
      </c>
      <c r="G507" s="24">
        <f t="shared" si="501"/>
        <v>3.7796113224387056</v>
      </c>
      <c r="H507" s="25">
        <f t="shared" si="501"/>
        <v>3.8955437843478342</v>
      </c>
      <c r="I507" s="24">
        <f t="shared" si="501"/>
        <v>2.0984337933865675</v>
      </c>
      <c r="J507" s="24">
        <f t="shared" si="501"/>
        <v>2.0550013714030491</v>
      </c>
      <c r="K507" s="24">
        <f t="shared" si="501"/>
        <v>2.0619493353645155</v>
      </c>
      <c r="L507" s="24">
        <f t="shared" si="501"/>
        <v>2.1133743953510562</v>
      </c>
      <c r="M507" s="24">
        <f t="shared" si="501"/>
        <v>2.2013356356386633</v>
      </c>
      <c r="N507" s="24">
        <f t="shared" si="501"/>
        <v>2.2583655913556773</v>
      </c>
      <c r="O507" s="25">
        <f t="shared" si="501"/>
        <v>2.390800591722384</v>
      </c>
      <c r="P507" s="24">
        <f t="shared" si="501"/>
        <v>9.1988426153601122</v>
      </c>
      <c r="Q507" s="24">
        <f t="shared" si="501"/>
        <v>9.160340751438099</v>
      </c>
      <c r="R507" s="24">
        <f t="shared" si="501"/>
        <v>9.2885432246355997</v>
      </c>
      <c r="S507" s="24">
        <f t="shared" si="501"/>
        <v>9.5883621953510669</v>
      </c>
      <c r="T507" s="24">
        <f t="shared" si="501"/>
        <v>10.009285720758506</v>
      </c>
      <c r="U507" s="24">
        <f t="shared" si="501"/>
        <v>10.487594843673298</v>
      </c>
      <c r="V507" s="24">
        <f t="shared" si="501"/>
        <v>10.731148367736413</v>
      </c>
      <c r="W507" s="25">
        <f t="shared" si="501"/>
        <v>11.198915755952642</v>
      </c>
      <c r="X507" s="24">
        <f t="shared" si="501"/>
        <v>2.8450387136405442</v>
      </c>
      <c r="Y507" s="24">
        <f t="shared" si="501"/>
        <v>2.6684827818979158</v>
      </c>
      <c r="Z507" s="24">
        <f t="shared" si="501"/>
        <v>2.5239019958172033</v>
      </c>
      <c r="AA507" s="24">
        <f t="shared" si="501"/>
        <v>2.4097955396145516</v>
      </c>
      <c r="AB507" s="24">
        <f t="shared" si="501"/>
        <v>2.3271705008653312</v>
      </c>
      <c r="AC507" s="24">
        <f t="shared" si="501"/>
        <v>2.275637133356859</v>
      </c>
      <c r="AD507" s="24">
        <f t="shared" si="501"/>
        <v>2.2543870558636954</v>
      </c>
      <c r="AE507" s="24">
        <f t="shared" si="501"/>
        <v>2.5349370049560638</v>
      </c>
      <c r="AF507" s="24">
        <f t="shared" si="501"/>
        <v>3.2393153893606401</v>
      </c>
      <c r="AG507" s="24">
        <f t="shared" si="501"/>
        <v>3.5854711166479247</v>
      </c>
      <c r="AH507" s="25">
        <f t="shared" si="501"/>
        <v>3.7674191939149657</v>
      </c>
    </row>
    <row r="508" spans="1:34" x14ac:dyDescent="0.55000000000000004">
      <c r="A508" s="8">
        <v>63</v>
      </c>
      <c r="B508" s="14" t="s">
        <v>2</v>
      </c>
      <c r="C508">
        <v>74.404640000000001</v>
      </c>
      <c r="D508">
        <v>79.558229999999995</v>
      </c>
      <c r="E508">
        <v>85.080849999999998</v>
      </c>
      <c r="F508">
        <v>91.113849999999999</v>
      </c>
      <c r="G508">
        <v>97.681489999999997</v>
      </c>
      <c r="H508" s="1">
        <v>104.919</v>
      </c>
      <c r="I508">
        <v>150.3432</v>
      </c>
      <c r="J508">
        <v>153.971</v>
      </c>
      <c r="K508">
        <v>158.17230000000001</v>
      </c>
      <c r="L508">
        <v>163.0487</v>
      </c>
      <c r="M508">
        <v>168.52760000000001</v>
      </c>
      <c r="N508">
        <v>171.52379999999999</v>
      </c>
      <c r="O508" s="1">
        <v>177.93979999999999</v>
      </c>
      <c r="P508">
        <v>1706.3630000000001</v>
      </c>
      <c r="Q508">
        <v>1736.825</v>
      </c>
      <c r="R508">
        <v>1806.38</v>
      </c>
      <c r="S508">
        <v>1905.1369999999999</v>
      </c>
      <c r="T508">
        <v>2010.748</v>
      </c>
      <c r="U508">
        <v>2095.0300000000002</v>
      </c>
      <c r="V508">
        <v>2120.4899999999998</v>
      </c>
      <c r="W508" s="1">
        <v>2127.748</v>
      </c>
      <c r="X508">
        <v>108.98739999999999</v>
      </c>
      <c r="Y508">
        <v>111.9607</v>
      </c>
      <c r="Z508">
        <v>115.2561</v>
      </c>
      <c r="AA508">
        <v>118.9207</v>
      </c>
      <c r="AB508">
        <v>122.95699999999999</v>
      </c>
      <c r="AC508">
        <v>127.4016</v>
      </c>
      <c r="AD508">
        <v>132.2509</v>
      </c>
      <c r="AE508">
        <v>164.05439999999999</v>
      </c>
      <c r="AF508">
        <v>213.12</v>
      </c>
      <c r="AG508">
        <v>239.83920000000001</v>
      </c>
      <c r="AH508" s="1">
        <v>255.25210000000001</v>
      </c>
    </row>
    <row r="509" spans="1:34" x14ac:dyDescent="0.55000000000000004">
      <c r="A509" s="9">
        <f>A508</f>
        <v>63</v>
      </c>
      <c r="B509" t="s">
        <v>3</v>
      </c>
      <c r="C509">
        <v>17.561959999999999</v>
      </c>
      <c r="D509">
        <v>48.488909999999997</v>
      </c>
      <c r="E509">
        <v>79.377369999999999</v>
      </c>
      <c r="F509">
        <v>110.7465</v>
      </c>
      <c r="G509">
        <v>143.14769999999999</v>
      </c>
      <c r="H509" s="1">
        <v>176.42339999999999</v>
      </c>
      <c r="I509">
        <v>-12.96968</v>
      </c>
      <c r="J509">
        <v>19.739879999999999</v>
      </c>
      <c r="K509">
        <v>51.733649999999997</v>
      </c>
      <c r="L509">
        <v>83.626559999999998</v>
      </c>
      <c r="M509">
        <v>114.928</v>
      </c>
      <c r="N509">
        <v>130.74119999999999</v>
      </c>
      <c r="O509" s="1">
        <v>161.86330000000001</v>
      </c>
      <c r="P509">
        <v>-847.26279999999997</v>
      </c>
      <c r="Q509">
        <v>-777.27380000000005</v>
      </c>
      <c r="R509">
        <v>-733.952</v>
      </c>
      <c r="S509">
        <v>-736.298</v>
      </c>
      <c r="T509">
        <v>-796.87070000000006</v>
      </c>
      <c r="U509">
        <v>-916.1902</v>
      </c>
      <c r="V509">
        <v>-993.9973</v>
      </c>
      <c r="W509" s="1">
        <v>-1167.521</v>
      </c>
      <c r="X509">
        <v>-74.176450000000003</v>
      </c>
      <c r="Y509">
        <v>-52.665080000000003</v>
      </c>
      <c r="Z509">
        <v>-31.182469999999999</v>
      </c>
      <c r="AA509">
        <v>-9.3948350000000005</v>
      </c>
      <c r="AB509">
        <v>12.574299999999999</v>
      </c>
      <c r="AC509">
        <v>34.871690000000001</v>
      </c>
      <c r="AD509">
        <v>57.268050000000002</v>
      </c>
      <c r="AE509">
        <v>174.76570000000001</v>
      </c>
      <c r="AF509">
        <v>304.59429999999998</v>
      </c>
      <c r="AG509">
        <v>361.33390000000003</v>
      </c>
      <c r="AH509" s="1">
        <v>391.02350000000001</v>
      </c>
    </row>
    <row r="510" spans="1:34" x14ac:dyDescent="0.55000000000000004">
      <c r="A510" s="34">
        <f>A509/180</f>
        <v>0.35</v>
      </c>
      <c r="B510" t="s">
        <v>4</v>
      </c>
      <c r="C510" s="19">
        <f t="shared" ref="C510" si="502">SQRT(SUMSQ(C508,C509))</f>
        <v>76.449152333895768</v>
      </c>
      <c r="D510" s="20">
        <f t="shared" ref="D510:AH510" si="503">SQRT(SUMSQ(D508,D509))</f>
        <v>93.17020099646129</v>
      </c>
      <c r="E510" s="20">
        <f t="shared" si="503"/>
        <v>116.35943410329649</v>
      </c>
      <c r="F510" s="20">
        <f t="shared" si="503"/>
        <v>143.41032363143353</v>
      </c>
      <c r="G510" s="20">
        <f t="shared" si="503"/>
        <v>173.30013705681279</v>
      </c>
      <c r="H510" s="21">
        <f t="shared" si="503"/>
        <v>205.26376355450563</v>
      </c>
      <c r="I510" s="20">
        <f t="shared" si="503"/>
        <v>150.90159172633798</v>
      </c>
      <c r="J510" s="20">
        <f t="shared" si="503"/>
        <v>155.2312201311785</v>
      </c>
      <c r="K510" s="20">
        <f t="shared" si="503"/>
        <v>166.41768845171629</v>
      </c>
      <c r="L510" s="20">
        <f t="shared" si="503"/>
        <v>183.24377236109171</v>
      </c>
      <c r="M510" s="20">
        <f t="shared" si="503"/>
        <v>203.98528659136178</v>
      </c>
      <c r="N510" s="20">
        <f t="shared" si="503"/>
        <v>215.67029314182329</v>
      </c>
      <c r="O510" s="21">
        <f t="shared" si="503"/>
        <v>240.54583827397639</v>
      </c>
      <c r="P510" s="20">
        <f t="shared" si="503"/>
        <v>1905.1322631336755</v>
      </c>
      <c r="Q510" s="20">
        <f t="shared" si="503"/>
        <v>1902.8178159748873</v>
      </c>
      <c r="R510" s="20">
        <f t="shared" si="503"/>
        <v>1949.793384618996</v>
      </c>
      <c r="S510" s="20">
        <f t="shared" si="503"/>
        <v>2042.4695183950726</v>
      </c>
      <c r="T510" s="20">
        <f t="shared" si="503"/>
        <v>2162.8939946336923</v>
      </c>
      <c r="U510" s="20">
        <f t="shared" si="503"/>
        <v>2286.6034163090108</v>
      </c>
      <c r="V510" s="20">
        <f t="shared" si="503"/>
        <v>2341.9027461675878</v>
      </c>
      <c r="W510" s="21">
        <f t="shared" si="503"/>
        <v>2427.0180957184889</v>
      </c>
      <c r="X510" s="20">
        <f t="shared" si="503"/>
        <v>131.83474160236557</v>
      </c>
      <c r="Y510" s="20">
        <f t="shared" si="503"/>
        <v>123.72877190005727</v>
      </c>
      <c r="Z510" s="20">
        <f t="shared" si="503"/>
        <v>119.39981165190714</v>
      </c>
      <c r="AA510" s="20">
        <f t="shared" si="503"/>
        <v>119.29122269960696</v>
      </c>
      <c r="AB510" s="20">
        <f t="shared" si="503"/>
        <v>123.59828829514589</v>
      </c>
      <c r="AC510" s="20">
        <f t="shared" si="503"/>
        <v>132.08785881380658</v>
      </c>
      <c r="AD510" s="20">
        <f t="shared" si="503"/>
        <v>144.11776469822345</v>
      </c>
      <c r="AE510" s="20">
        <f t="shared" si="503"/>
        <v>239.70168137885474</v>
      </c>
      <c r="AF510" s="20">
        <f t="shared" si="503"/>
        <v>371.74967651968439</v>
      </c>
      <c r="AG510" s="20">
        <f t="shared" si="503"/>
        <v>433.68770924001296</v>
      </c>
      <c r="AH510" s="21">
        <f t="shared" si="503"/>
        <v>466.96146747527257</v>
      </c>
    </row>
    <row r="511" spans="1:34" x14ac:dyDescent="0.55000000000000004">
      <c r="A511" s="9">
        <v>34.916200000000003</v>
      </c>
      <c r="B511" t="s">
        <v>5</v>
      </c>
      <c r="C511" s="22">
        <f>(1+SQRT(SUMSQ((C508-$C$2),C509)/(SUMSQ((C508+$C$2),C509))))/(1-SQRT(SUMSQ((C508-$C$2),C509)/(SUMSQ((C508+$C$2),C509))))</f>
        <v>1.6291996875959913</v>
      </c>
      <c r="D511" s="4">
        <f t="shared" ref="D511:AH511" si="504">(1+SQRT(SUMSQ((D508-$C$2),D509)/(SUMSQ((D508+$C$2),D509))))/(1-SQRT(SUMSQ((D508-$C$2),D509)/(SUMSQ((D508+$C$2),D509))))</f>
        <v>2.3927662639253531</v>
      </c>
      <c r="E511" s="4">
        <f t="shared" si="504"/>
        <v>3.4833368284726522</v>
      </c>
      <c r="F511" s="4">
        <f t="shared" si="504"/>
        <v>4.8573571669470468</v>
      </c>
      <c r="G511" s="4">
        <f t="shared" si="504"/>
        <v>6.5073516619281371</v>
      </c>
      <c r="H511" s="13">
        <f t="shared" si="504"/>
        <v>8.3889229084157808</v>
      </c>
      <c r="I511" s="4">
        <f t="shared" si="504"/>
        <v>3.0319980385290353</v>
      </c>
      <c r="J511" s="4">
        <f t="shared" si="504"/>
        <v>3.1358820270041634</v>
      </c>
      <c r="K511" s="4">
        <f t="shared" si="504"/>
        <v>3.5350908550285181</v>
      </c>
      <c r="L511" s="4">
        <f t="shared" si="504"/>
        <v>4.1866035215704596</v>
      </c>
      <c r="M511" s="4">
        <f t="shared" si="504"/>
        <v>5.036187631174724</v>
      </c>
      <c r="N511" s="4">
        <f t="shared" si="504"/>
        <v>5.5343993097373803</v>
      </c>
      <c r="O511" s="13">
        <f t="shared" si="504"/>
        <v>6.6338330803912067</v>
      </c>
      <c r="P511" s="4">
        <f t="shared" si="504"/>
        <v>42.546910212065363</v>
      </c>
      <c r="Q511" s="4">
        <f t="shared" si="504"/>
        <v>41.698306187637108</v>
      </c>
      <c r="R511" s="4">
        <f t="shared" si="504"/>
        <v>42.095779217888783</v>
      </c>
      <c r="S511" s="4">
        <f t="shared" si="504"/>
        <v>43.797446512766541</v>
      </c>
      <c r="T511" s="4">
        <f t="shared" si="504"/>
        <v>46.534423376642124</v>
      </c>
      <c r="U511" s="4">
        <f t="shared" si="504"/>
        <v>49.91772624233937</v>
      </c>
      <c r="V511" s="4">
        <f t="shared" si="504"/>
        <v>51.732939219137954</v>
      </c>
      <c r="W511" s="13">
        <f t="shared" si="504"/>
        <v>55.373056888045504</v>
      </c>
      <c r="X511" s="4">
        <f t="shared" si="504"/>
        <v>3.3496639597154969</v>
      </c>
      <c r="Y511" s="4">
        <f t="shared" si="504"/>
        <v>2.8276044961404616</v>
      </c>
      <c r="Z511" s="4">
        <f t="shared" si="504"/>
        <v>2.5091204664569111</v>
      </c>
      <c r="AA511" s="4">
        <f t="shared" si="504"/>
        <v>2.3964165153968446</v>
      </c>
      <c r="AB511" s="4">
        <f t="shared" si="504"/>
        <v>2.4898786526408858</v>
      </c>
      <c r="AC511" s="4">
        <f t="shared" si="504"/>
        <v>2.7704355547975608</v>
      </c>
      <c r="AD511" s="4">
        <f t="shared" si="504"/>
        <v>3.20726607922985</v>
      </c>
      <c r="AE511" s="4">
        <f t="shared" si="504"/>
        <v>7.1699204520407367</v>
      </c>
      <c r="AF511" s="4">
        <f t="shared" si="504"/>
        <v>13.127448168984532</v>
      </c>
      <c r="AG511" s="4">
        <f t="shared" si="504"/>
        <v>15.829560947797287</v>
      </c>
      <c r="AH511" s="13">
        <f t="shared" si="504"/>
        <v>17.223129341788272</v>
      </c>
    </row>
    <row r="512" spans="1:34" x14ac:dyDescent="0.55000000000000004">
      <c r="A512" s="9">
        <f t="shared" ref="A512:A515" si="505">A511</f>
        <v>34.916200000000003</v>
      </c>
      <c r="B512" t="s">
        <v>6</v>
      </c>
      <c r="C512" s="22">
        <f>(1+SQRT(SUMSQ((C508-$D$2),C509)/(SUMSQ((C508+$D$2),C509))))/(1-SQRT(SUMSQ((C508-$D$2),C509)/(SUMSQ((C508+$D$2),C509))))</f>
        <v>1.430391198655556</v>
      </c>
      <c r="D512" s="4">
        <f t="shared" ref="D512:AH512" si="506">(1+SQRT(SUMSQ((D508-$D$2),D509)/(SUMSQ((D508+$D$2),D509))))/(1-SQRT(SUMSQ((D508-$D$2),D509)/(SUMSQ((D508+$D$2),D509))))</f>
        <v>1.7891171348774717</v>
      </c>
      <c r="E512" s="4">
        <f t="shared" si="506"/>
        <v>2.3392328240097111</v>
      </c>
      <c r="F512" s="4">
        <f t="shared" si="506"/>
        <v>3.0240823832930706</v>
      </c>
      <c r="G512" s="4">
        <f t="shared" si="506"/>
        <v>3.8377437947845565</v>
      </c>
      <c r="H512" s="13">
        <f t="shared" si="506"/>
        <v>4.7587623497152887</v>
      </c>
      <c r="I512" s="4">
        <f t="shared" si="506"/>
        <v>1.5232927636180722</v>
      </c>
      <c r="J512" s="4">
        <f t="shared" si="506"/>
        <v>1.5826314575261577</v>
      </c>
      <c r="K512" s="4">
        <f t="shared" si="506"/>
        <v>1.8395354667079979</v>
      </c>
      <c r="L512" s="4">
        <f t="shared" si="506"/>
        <v>2.2228408112798923</v>
      </c>
      <c r="M512" s="4">
        <f t="shared" si="506"/>
        <v>2.6907646562991365</v>
      </c>
      <c r="N512" s="4">
        <f t="shared" si="506"/>
        <v>2.9565711595158395</v>
      </c>
      <c r="O512" s="13">
        <f t="shared" si="506"/>
        <v>3.530535455352831</v>
      </c>
      <c r="P512" s="4">
        <f t="shared" si="506"/>
        <v>21.282172289132568</v>
      </c>
      <c r="Q512" s="4">
        <f t="shared" si="506"/>
        <v>20.856379271180682</v>
      </c>
      <c r="R512" s="4">
        <f t="shared" si="506"/>
        <v>21.053789399598227</v>
      </c>
      <c r="S512" s="4">
        <f t="shared" si="506"/>
        <v>21.903852625612956</v>
      </c>
      <c r="T512" s="4">
        <f t="shared" si="506"/>
        <v>23.272286410520216</v>
      </c>
      <c r="U512" s="4">
        <f t="shared" si="506"/>
        <v>24.964621927948023</v>
      </c>
      <c r="V512" s="4">
        <f t="shared" si="506"/>
        <v>25.872853265529766</v>
      </c>
      <c r="W512" s="13">
        <f t="shared" si="506"/>
        <v>27.694698647772608</v>
      </c>
      <c r="X512" s="4">
        <f t="shared" si="506"/>
        <v>2.0162942761953437</v>
      </c>
      <c r="Y512" s="4">
        <f t="shared" si="506"/>
        <v>1.657012556627353</v>
      </c>
      <c r="Z512" s="4">
        <f t="shared" si="506"/>
        <v>1.3798322457701526</v>
      </c>
      <c r="AA512" s="4">
        <f t="shared" si="506"/>
        <v>1.2133842665509165</v>
      </c>
      <c r="AB512" s="4">
        <f t="shared" si="506"/>
        <v>1.2655536811145405</v>
      </c>
      <c r="AC512" s="4">
        <f t="shared" si="506"/>
        <v>1.4776208358380583</v>
      </c>
      <c r="AD512" s="4">
        <f t="shared" si="506"/>
        <v>1.75771130434427</v>
      </c>
      <c r="AE512" s="4">
        <f t="shared" si="506"/>
        <v>3.8522745359649142</v>
      </c>
      <c r="AF512" s="4">
        <f t="shared" si="506"/>
        <v>6.8068150456437673</v>
      </c>
      <c r="AG512" s="4">
        <f t="shared" si="506"/>
        <v>8.1361684864374837</v>
      </c>
      <c r="AH512" s="13">
        <f t="shared" si="506"/>
        <v>8.8210574683583118</v>
      </c>
    </row>
    <row r="513" spans="1:34" x14ac:dyDescent="0.55000000000000004">
      <c r="A513" s="9">
        <f t="shared" si="505"/>
        <v>34.916200000000003</v>
      </c>
      <c r="B513" t="s">
        <v>7</v>
      </c>
      <c r="C513" s="22">
        <f>(1+SQRT(SUMSQ((C508-$E$2),C509)/(SUMSQ((C508+$E$2),C509))))/(1-SQRT(SUMSQ((C508-$E$2),C509)/(SUMSQ((C508+$E$2),C509))))</f>
        <v>2.0524452066535064</v>
      </c>
      <c r="D513" s="4">
        <f t="shared" ref="D513:AH513" si="507">(1+SQRT(SUMSQ((D508-$E$2),D509)/(SUMSQ((D508+$E$2),D509))))/(1-SQRT(SUMSQ((D508-$E$2),D509)/(SUMSQ((D508+$E$2),D509))))</f>
        <v>2.1470672435907567</v>
      </c>
      <c r="E513" s="4">
        <f t="shared" si="507"/>
        <v>2.4087979666311412</v>
      </c>
      <c r="F513" s="4">
        <f t="shared" si="507"/>
        <v>2.7930873702612824</v>
      </c>
      <c r="G513" s="4">
        <f t="shared" si="507"/>
        <v>3.2804893056097053</v>
      </c>
      <c r="H513" s="13">
        <f t="shared" si="507"/>
        <v>3.8469156822034432</v>
      </c>
      <c r="I513" s="4">
        <f t="shared" si="507"/>
        <v>1.0902087286255686</v>
      </c>
      <c r="J513" s="4">
        <f t="shared" si="507"/>
        <v>1.1415608950711824</v>
      </c>
      <c r="K513" s="4">
        <f t="shared" si="507"/>
        <v>1.4027165207334407</v>
      </c>
      <c r="L513" s="4">
        <f t="shared" si="507"/>
        <v>1.7071249153070018</v>
      </c>
      <c r="M513" s="4">
        <f t="shared" si="507"/>
        <v>2.0477396727760224</v>
      </c>
      <c r="N513" s="4">
        <f t="shared" si="507"/>
        <v>2.2349347337171079</v>
      </c>
      <c r="O513" s="13">
        <f t="shared" si="507"/>
        <v>2.6307178758784642</v>
      </c>
      <c r="P513" s="4">
        <f t="shared" si="507"/>
        <v>14.197843565722662</v>
      </c>
      <c r="Q513" s="4">
        <f t="shared" si="507"/>
        <v>13.91231901574124</v>
      </c>
      <c r="R513" s="4">
        <f t="shared" si="507"/>
        <v>14.04244463442831</v>
      </c>
      <c r="S513" s="4">
        <f t="shared" si="507"/>
        <v>14.608291574928128</v>
      </c>
      <c r="T513" s="4">
        <f t="shared" si="507"/>
        <v>15.520517086880592</v>
      </c>
      <c r="U513" s="4">
        <f t="shared" si="507"/>
        <v>16.649500558167119</v>
      </c>
      <c r="V513" s="4">
        <f t="shared" si="507"/>
        <v>17.255683047498859</v>
      </c>
      <c r="W513" s="13">
        <f t="shared" si="507"/>
        <v>18.472234163161282</v>
      </c>
      <c r="X513" s="4">
        <f t="shared" si="507"/>
        <v>1.9181012083109061</v>
      </c>
      <c r="Y513" s="4">
        <f t="shared" si="507"/>
        <v>1.6424782449232884</v>
      </c>
      <c r="Z513" s="4">
        <f t="shared" si="507"/>
        <v>1.4236428494695836</v>
      </c>
      <c r="AA513" s="4">
        <f t="shared" si="507"/>
        <v>1.2744375299071313</v>
      </c>
      <c r="AB513" s="4">
        <f t="shared" si="507"/>
        <v>1.2450337255855326</v>
      </c>
      <c r="AC513" s="4">
        <f t="shared" si="507"/>
        <v>1.3491465547704591</v>
      </c>
      <c r="AD513" s="4">
        <f t="shared" si="507"/>
        <v>1.5258178332981582</v>
      </c>
      <c r="AE513" s="4">
        <f t="shared" si="507"/>
        <v>2.9049642247226291</v>
      </c>
      <c r="AF513" s="4">
        <f t="shared" si="507"/>
        <v>4.8193363204525079</v>
      </c>
      <c r="AG513" s="4">
        <f t="shared" si="507"/>
        <v>5.6773680361935313</v>
      </c>
      <c r="AH513" s="13">
        <f t="shared" si="507"/>
        <v>6.1193400156784028</v>
      </c>
    </row>
    <row r="514" spans="1:34" x14ac:dyDescent="0.55000000000000004">
      <c r="A514" s="9">
        <f t="shared" si="505"/>
        <v>34.916200000000003</v>
      </c>
      <c r="B514" t="s">
        <v>8</v>
      </c>
      <c r="C514" s="22">
        <f>(1+SQRT(SUMSQ((C508-$F$2),C509)/(SUMSQ((C508+$F$2),C509))))/(1-SQRT(SUMSQ((C508-$F$2),C509)/(SUMSQ((C508+$F$2),C509))))</f>
        <v>2.712025534128907</v>
      </c>
      <c r="D514" s="4">
        <f t="shared" ref="D514:AH514" si="508">(1+SQRT(SUMSQ((D508-$F$2),D509)/(SUMSQ((D508+$F$2),D509))))/(1-SQRT(SUMSQ((D508-$F$2),D509)/(SUMSQ((D508+$F$2),D509))))</f>
        <v>2.6873194740408373</v>
      </c>
      <c r="E514" s="4">
        <f t="shared" si="508"/>
        <v>2.7876678378252358</v>
      </c>
      <c r="F514" s="4">
        <f t="shared" si="508"/>
        <v>2.9891267048983265</v>
      </c>
      <c r="G514" s="4">
        <f t="shared" si="508"/>
        <v>3.2798697342144734</v>
      </c>
      <c r="H514" s="13">
        <f t="shared" si="508"/>
        <v>3.6393505293888961</v>
      </c>
      <c r="I514" s="4">
        <f t="shared" si="508"/>
        <v>1.3429961385133713</v>
      </c>
      <c r="J514" s="4">
        <f t="shared" si="508"/>
        <v>1.3290212804062151</v>
      </c>
      <c r="K514" s="4">
        <f t="shared" si="508"/>
        <v>1.4504827875844508</v>
      </c>
      <c r="L514" s="4">
        <f t="shared" si="508"/>
        <v>1.6504230843077945</v>
      </c>
      <c r="M514" s="4">
        <f t="shared" si="508"/>
        <v>1.8930041882959843</v>
      </c>
      <c r="N514" s="4">
        <f t="shared" si="508"/>
        <v>2.0290805500277331</v>
      </c>
      <c r="O514" s="13">
        <f t="shared" si="508"/>
        <v>2.3185708663303752</v>
      </c>
      <c r="P514" s="4">
        <f t="shared" si="508"/>
        <v>10.658665880830215</v>
      </c>
      <c r="Q514" s="4">
        <f t="shared" si="508"/>
        <v>10.442767547420845</v>
      </c>
      <c r="R514" s="4">
        <f t="shared" si="508"/>
        <v>10.538794890420593</v>
      </c>
      <c r="S514" s="4">
        <f t="shared" si="508"/>
        <v>10.962265825489338</v>
      </c>
      <c r="T514" s="4">
        <f t="shared" si="508"/>
        <v>11.646363378893923</v>
      </c>
      <c r="U514" s="4">
        <f t="shared" si="508"/>
        <v>12.493898256385098</v>
      </c>
      <c r="V514" s="4">
        <f t="shared" si="508"/>
        <v>12.949265819326859</v>
      </c>
      <c r="W514" s="13">
        <f t="shared" si="508"/>
        <v>13.863769938228398</v>
      </c>
      <c r="X514" s="4">
        <f t="shared" si="508"/>
        <v>2.1720349501699161</v>
      </c>
      <c r="Y514" s="4">
        <f t="shared" si="508"/>
        <v>1.9597375620735245</v>
      </c>
      <c r="Z514" s="4">
        <f t="shared" si="508"/>
        <v>1.7973556550064564</v>
      </c>
      <c r="AA514" s="4">
        <f t="shared" si="508"/>
        <v>1.6875229637318654</v>
      </c>
      <c r="AB514" s="4">
        <f t="shared" si="508"/>
        <v>1.636881878704977</v>
      </c>
      <c r="AC514" s="4">
        <f t="shared" si="508"/>
        <v>1.647644384057886</v>
      </c>
      <c r="AD514" s="4">
        <f t="shared" si="508"/>
        <v>1.7141420225618262</v>
      </c>
      <c r="AE514" s="4">
        <f t="shared" si="508"/>
        <v>2.583135091697939</v>
      </c>
      <c r="AF514" s="4">
        <f t="shared" si="508"/>
        <v>3.9259785801620111</v>
      </c>
      <c r="AG514" s="4">
        <f t="shared" si="508"/>
        <v>4.5344219868687645</v>
      </c>
      <c r="AH514" s="13">
        <f t="shared" si="508"/>
        <v>4.8486214127385061</v>
      </c>
    </row>
    <row r="515" spans="1:34" x14ac:dyDescent="0.55000000000000004">
      <c r="A515" s="9">
        <f t="shared" si="505"/>
        <v>34.916200000000003</v>
      </c>
      <c r="B515" t="s">
        <v>9</v>
      </c>
      <c r="C515" s="23">
        <f>(1+SQRT(SUMSQ((C508-$G$2),C509)/(SUMSQ((C508+$G$2),C509))))/(1-SQRT(SUMSQ((C508-$G$2),C509)/(SUMSQ((C508+$G$2),C509))))</f>
        <v>4.04672608004668</v>
      </c>
      <c r="D515" s="24">
        <f t="shared" ref="D515:AH515" si="509">(1+SQRT(SUMSQ((D508-$G$2),D509)/(SUMSQ((D508+$G$2),D509))))/(1-SQRT(SUMSQ((D508-$G$2),D509)/(SUMSQ((D508+$G$2),D509))))</f>
        <v>3.8765663971811004</v>
      </c>
      <c r="E515" s="24">
        <f t="shared" si="509"/>
        <v>3.7928616167512521</v>
      </c>
      <c r="F515" s="24">
        <f t="shared" si="509"/>
        <v>3.7804782232261935</v>
      </c>
      <c r="G515" s="24">
        <f t="shared" si="509"/>
        <v>3.8353319855572603</v>
      </c>
      <c r="H515" s="25">
        <f t="shared" si="509"/>
        <v>3.9444209388861147</v>
      </c>
      <c r="I515" s="24">
        <f t="shared" si="509"/>
        <v>2.0004105993705243</v>
      </c>
      <c r="J515" s="24">
        <f t="shared" si="509"/>
        <v>1.9598476253304378</v>
      </c>
      <c r="K515" s="24">
        <f t="shared" si="509"/>
        <v>1.9736276783983111</v>
      </c>
      <c r="L515" s="24">
        <f t="shared" si="509"/>
        <v>2.0350103864383775</v>
      </c>
      <c r="M515" s="24">
        <f t="shared" si="509"/>
        <v>2.1346801247690763</v>
      </c>
      <c r="N515" s="24">
        <f t="shared" si="509"/>
        <v>2.197999752589566</v>
      </c>
      <c r="O515" s="25">
        <f t="shared" si="509"/>
        <v>2.3431106260360917</v>
      </c>
      <c r="P515" s="24">
        <f t="shared" si="509"/>
        <v>7.1256599186430547</v>
      </c>
      <c r="Q515" s="24">
        <f t="shared" si="509"/>
        <v>6.9783451598837143</v>
      </c>
      <c r="R515" s="24">
        <f t="shared" si="509"/>
        <v>7.0393281506782266</v>
      </c>
      <c r="S515" s="24">
        <f t="shared" si="509"/>
        <v>7.3198600333960195</v>
      </c>
      <c r="T515" s="24">
        <f t="shared" si="509"/>
        <v>7.7757679609070287</v>
      </c>
      <c r="U515" s="24">
        <f t="shared" si="509"/>
        <v>8.3423073265423788</v>
      </c>
      <c r="V515" s="24">
        <f t="shared" si="509"/>
        <v>8.6472817583831407</v>
      </c>
      <c r="W515" s="25">
        <f t="shared" si="509"/>
        <v>9.2609500563253473</v>
      </c>
      <c r="X515" s="24">
        <f t="shared" si="509"/>
        <v>2.9445764805443071</v>
      </c>
      <c r="Y515" s="24">
        <f t="shared" si="509"/>
        <v>2.7749201674211257</v>
      </c>
      <c r="Z515" s="24">
        <f t="shared" si="509"/>
        <v>2.6358186698741375</v>
      </c>
      <c r="AA515" s="24">
        <f t="shared" si="509"/>
        <v>2.5256240796216503</v>
      </c>
      <c r="AB515" s="24">
        <f t="shared" si="509"/>
        <v>2.4450269854093754</v>
      </c>
      <c r="AC515" s="24">
        <f t="shared" si="509"/>
        <v>2.393437737131431</v>
      </c>
      <c r="AD515" s="24">
        <f t="shared" si="509"/>
        <v>2.3699668813875654</v>
      </c>
      <c r="AE515" s="24">
        <f t="shared" si="509"/>
        <v>2.613463562131241</v>
      </c>
      <c r="AF515" s="24">
        <f t="shared" si="509"/>
        <v>3.2626619315941094</v>
      </c>
      <c r="AG515" s="24">
        <f t="shared" si="509"/>
        <v>3.5860209274465151</v>
      </c>
      <c r="AH515" s="25">
        <f t="shared" si="509"/>
        <v>3.7566661818325326</v>
      </c>
    </row>
    <row r="516" spans="1:34" x14ac:dyDescent="0.55000000000000004">
      <c r="A516" s="8">
        <v>64</v>
      </c>
      <c r="B516" s="14" t="s">
        <v>2</v>
      </c>
      <c r="C516">
        <v>73.140659999999997</v>
      </c>
      <c r="D516">
        <v>78.118470000000002</v>
      </c>
      <c r="E516">
        <v>83.442700000000002</v>
      </c>
      <c r="F516">
        <v>89.247429999999994</v>
      </c>
      <c r="G516">
        <v>95.551249999999996</v>
      </c>
      <c r="H516" s="1">
        <v>102.4815</v>
      </c>
      <c r="I516">
        <v>158.30260000000001</v>
      </c>
      <c r="J516">
        <v>162.1267</v>
      </c>
      <c r="K516">
        <v>166.60149999999999</v>
      </c>
      <c r="L516">
        <v>171.8348</v>
      </c>
      <c r="M516">
        <v>177.75120000000001</v>
      </c>
      <c r="N516">
        <v>180.9984</v>
      </c>
      <c r="O516" s="1">
        <v>187.9768</v>
      </c>
      <c r="P516">
        <v>1297.3810000000001</v>
      </c>
      <c r="Q516">
        <v>1340.5039999999999</v>
      </c>
      <c r="R516">
        <v>1419.05</v>
      </c>
      <c r="S516">
        <v>1532.049</v>
      </c>
      <c r="T516">
        <v>1671.0129999999999</v>
      </c>
      <c r="U516">
        <v>1820.261</v>
      </c>
      <c r="V516">
        <v>1891.5329999999999</v>
      </c>
      <c r="W516" s="1">
        <v>2009.895</v>
      </c>
      <c r="X516">
        <v>105.5403</v>
      </c>
      <c r="Y516">
        <v>108.2569</v>
      </c>
      <c r="Z516">
        <v>111.26220000000001</v>
      </c>
      <c r="AA516">
        <v>114.5943</v>
      </c>
      <c r="AB516">
        <v>118.25409999999999</v>
      </c>
      <c r="AC516">
        <v>122.2701</v>
      </c>
      <c r="AD516">
        <v>126.6386</v>
      </c>
      <c r="AE516">
        <v>154.88929999999999</v>
      </c>
      <c r="AF516">
        <v>197.26300000000001</v>
      </c>
      <c r="AG516">
        <v>219.7921</v>
      </c>
      <c r="AH516" s="1">
        <v>232.631</v>
      </c>
    </row>
    <row r="517" spans="1:34" x14ac:dyDescent="0.55000000000000004">
      <c r="A517" s="9">
        <f>A516</f>
        <v>64</v>
      </c>
      <c r="B517" t="s">
        <v>3</v>
      </c>
      <c r="C517">
        <v>17.357019999999999</v>
      </c>
      <c r="D517">
        <v>47.754109999999997</v>
      </c>
      <c r="E517">
        <v>78.077449999999999</v>
      </c>
      <c r="F517">
        <v>108.8344</v>
      </c>
      <c r="G517">
        <v>140.5607</v>
      </c>
      <c r="H517" s="1">
        <v>173.09520000000001</v>
      </c>
      <c r="I517">
        <v>-13.67174</v>
      </c>
      <c r="J517">
        <v>20.674019999999999</v>
      </c>
      <c r="K517">
        <v>54.26023</v>
      </c>
      <c r="L517">
        <v>87.735889999999998</v>
      </c>
      <c r="M517">
        <v>120.5911</v>
      </c>
      <c r="N517">
        <v>137.18960000000001</v>
      </c>
      <c r="O517" s="1">
        <v>169.86150000000001</v>
      </c>
      <c r="P517">
        <v>-650.99969999999996</v>
      </c>
      <c r="Q517">
        <v>-553.98720000000003</v>
      </c>
      <c r="R517">
        <v>-472.79579999999999</v>
      </c>
      <c r="S517">
        <v>-421.40609999999998</v>
      </c>
      <c r="T517">
        <v>-414.18189999999998</v>
      </c>
      <c r="U517">
        <v>-463.92790000000002</v>
      </c>
      <c r="V517">
        <v>-512.8818</v>
      </c>
      <c r="W517" s="1">
        <v>-653.98749999999995</v>
      </c>
      <c r="X517">
        <v>-71.358770000000007</v>
      </c>
      <c r="Y517">
        <v>-50.476529999999997</v>
      </c>
      <c r="Z517">
        <v>-29.65747</v>
      </c>
      <c r="AA517">
        <v>-8.5802969999999998</v>
      </c>
      <c r="AB517">
        <v>12.63198</v>
      </c>
      <c r="AC517">
        <v>34.117870000000003</v>
      </c>
      <c r="AD517">
        <v>55.65448</v>
      </c>
      <c r="AE517">
        <v>167.83420000000001</v>
      </c>
      <c r="AF517">
        <v>290.06450000000001</v>
      </c>
      <c r="AG517">
        <v>342.89699999999999</v>
      </c>
      <c r="AH517" s="1">
        <v>370.4058</v>
      </c>
    </row>
    <row r="518" spans="1:34" x14ac:dyDescent="0.55000000000000004">
      <c r="A518" s="34">
        <f>A517/180</f>
        <v>0.35555555555555557</v>
      </c>
      <c r="B518" t="s">
        <v>4</v>
      </c>
      <c r="C518" s="19">
        <f t="shared" ref="C518" si="510">SQRT(SUMSQ(C516,C517))</f>
        <v>75.171951474708962</v>
      </c>
      <c r="D518" s="20">
        <f t="shared" ref="D518:AH518" si="511">SQRT(SUMSQ(D516,D517))</f>
        <v>91.558453334648462</v>
      </c>
      <c r="E518" s="20">
        <f t="shared" si="511"/>
        <v>114.27498580963596</v>
      </c>
      <c r="F518" s="20">
        <f t="shared" si="511"/>
        <v>140.74810970298998</v>
      </c>
      <c r="G518" s="20">
        <f t="shared" si="511"/>
        <v>169.96279522605087</v>
      </c>
      <c r="H518" s="21">
        <f t="shared" si="511"/>
        <v>201.15766479378806</v>
      </c>
      <c r="I518" s="20">
        <f t="shared" si="511"/>
        <v>158.89188035072027</v>
      </c>
      <c r="J518" s="20">
        <f t="shared" si="511"/>
        <v>163.43953608552124</v>
      </c>
      <c r="K518" s="20">
        <f t="shared" si="511"/>
        <v>175.21481775781092</v>
      </c>
      <c r="L518" s="20">
        <f t="shared" si="511"/>
        <v>192.93725634291604</v>
      </c>
      <c r="M518" s="20">
        <f t="shared" si="511"/>
        <v>214.79688661768355</v>
      </c>
      <c r="N518" s="20">
        <f t="shared" si="511"/>
        <v>227.11540491723588</v>
      </c>
      <c r="O518" s="21">
        <f t="shared" si="511"/>
        <v>253.35391554205353</v>
      </c>
      <c r="P518" s="20">
        <f t="shared" si="511"/>
        <v>1451.5502294309661</v>
      </c>
      <c r="Q518" s="20">
        <f t="shared" si="511"/>
        <v>1450.4664049125163</v>
      </c>
      <c r="R518" s="20">
        <f t="shared" si="511"/>
        <v>1495.7402083910292</v>
      </c>
      <c r="S518" s="20">
        <f t="shared" si="511"/>
        <v>1588.9484697491639</v>
      </c>
      <c r="T518" s="20">
        <f t="shared" si="511"/>
        <v>1721.5780820098198</v>
      </c>
      <c r="U518" s="20">
        <f t="shared" si="511"/>
        <v>1878.4512781862109</v>
      </c>
      <c r="V518" s="20">
        <f t="shared" si="511"/>
        <v>1959.8328578887129</v>
      </c>
      <c r="W518" s="21">
        <f t="shared" si="511"/>
        <v>2113.6171746986847</v>
      </c>
      <c r="X518" s="20">
        <f t="shared" si="511"/>
        <v>127.40027072185876</v>
      </c>
      <c r="Y518" s="20">
        <f t="shared" si="511"/>
        <v>119.44637490711428</v>
      </c>
      <c r="Z518" s="20">
        <f t="shared" si="511"/>
        <v>115.14704805439391</v>
      </c>
      <c r="AA518" s="20">
        <f t="shared" si="511"/>
        <v>114.91507772741664</v>
      </c>
      <c r="AB518" s="20">
        <f t="shared" si="511"/>
        <v>118.9268644400011</v>
      </c>
      <c r="AC518" s="20">
        <f t="shared" si="511"/>
        <v>126.9409563826699</v>
      </c>
      <c r="AD518" s="20">
        <f t="shared" si="511"/>
        <v>138.32843581140645</v>
      </c>
      <c r="AE518" s="20">
        <f t="shared" si="511"/>
        <v>228.38348001580587</v>
      </c>
      <c r="AF518" s="20">
        <f t="shared" si="511"/>
        <v>350.78498446947526</v>
      </c>
      <c r="AG518" s="20">
        <f t="shared" si="511"/>
        <v>407.29217992911424</v>
      </c>
      <c r="AH518" s="21">
        <f t="shared" si="511"/>
        <v>437.39871837333953</v>
      </c>
    </row>
    <row r="519" spans="1:34" x14ac:dyDescent="0.55000000000000004">
      <c r="A519" s="9">
        <v>35.474899999999998</v>
      </c>
      <c r="B519" t="s">
        <v>5</v>
      </c>
      <c r="C519" s="22">
        <f>(1+SQRT(SUMSQ((C516-$C$2),C517)/(SUMSQ((C516+$C$2),C517))))/(1-SQRT(SUMSQ((C516-$C$2),C517)/(SUMSQ((C516+$C$2),C517))))</f>
        <v>1.6062325726638049</v>
      </c>
      <c r="D519" s="4">
        <f t="shared" ref="D519:AH519" si="512">(1+SQRT(SUMSQ((D516-$C$2),D517)/(SUMSQ((D516+$C$2),D517))))/(1-SQRT(SUMSQ((D516-$C$2),D517)/(SUMSQ((D516+$C$2),D517))))</f>
        <v>2.3630941933438305</v>
      </c>
      <c r="E519" s="4">
        <f t="shared" si="512"/>
        <v>3.4383761958991235</v>
      </c>
      <c r="F519" s="4">
        <f t="shared" si="512"/>
        <v>4.7908597481449489</v>
      </c>
      <c r="G519" s="4">
        <f t="shared" si="512"/>
        <v>6.4138286227139369</v>
      </c>
      <c r="H519" s="13">
        <f t="shared" si="512"/>
        <v>8.2638024393250369</v>
      </c>
      <c r="I519" s="4">
        <f t="shared" si="512"/>
        <v>3.1922601949410581</v>
      </c>
      <c r="J519" s="4">
        <f t="shared" si="512"/>
        <v>3.3006942718308019</v>
      </c>
      <c r="K519" s="4">
        <f t="shared" si="512"/>
        <v>3.7165171256212801</v>
      </c>
      <c r="L519" s="4">
        <f t="shared" si="512"/>
        <v>4.3961289891920803</v>
      </c>
      <c r="M519" s="4">
        <f t="shared" si="512"/>
        <v>5.283283443743314</v>
      </c>
      <c r="N519" s="4">
        <f t="shared" si="512"/>
        <v>5.8035918331282801</v>
      </c>
      <c r="O519" s="13">
        <f t="shared" si="512"/>
        <v>6.9515120587341448</v>
      </c>
      <c r="P519" s="4">
        <f t="shared" si="512"/>
        <v>32.488550308153293</v>
      </c>
      <c r="Q519" s="4">
        <f t="shared" si="512"/>
        <v>31.394428550126644</v>
      </c>
      <c r="R519" s="4">
        <f t="shared" si="512"/>
        <v>31.535024310216304</v>
      </c>
      <c r="S519" s="4">
        <f t="shared" si="512"/>
        <v>32.961520725318834</v>
      </c>
      <c r="T519" s="4">
        <f t="shared" si="512"/>
        <v>35.475198668345733</v>
      </c>
      <c r="U519" s="4">
        <f t="shared" si="512"/>
        <v>38.771712363734757</v>
      </c>
      <c r="V519" s="4">
        <f t="shared" si="512"/>
        <v>40.613789425176748</v>
      </c>
      <c r="W519" s="13">
        <f t="shared" si="512"/>
        <v>44.456223120044555</v>
      </c>
      <c r="X519" s="4">
        <f t="shared" si="512"/>
        <v>3.2409617906268231</v>
      </c>
      <c r="Y519" s="4">
        <f t="shared" si="512"/>
        <v>2.7316305769768969</v>
      </c>
      <c r="Z519" s="4">
        <f t="shared" si="512"/>
        <v>2.4194170101863022</v>
      </c>
      <c r="AA519" s="4">
        <f t="shared" si="512"/>
        <v>2.3077308477166287</v>
      </c>
      <c r="AB519" s="4">
        <f t="shared" si="512"/>
        <v>2.3978465890672771</v>
      </c>
      <c r="AC519" s="4">
        <f t="shared" si="512"/>
        <v>2.6702370256207471</v>
      </c>
      <c r="AD519" s="4">
        <f t="shared" si="512"/>
        <v>3.0935142590310591</v>
      </c>
      <c r="AE519" s="4">
        <f t="shared" si="512"/>
        <v>6.913165096646833</v>
      </c>
      <c r="AF519" s="4">
        <f t="shared" si="512"/>
        <v>12.650159381189015</v>
      </c>
      <c r="AG519" s="4">
        <f t="shared" si="512"/>
        <v>15.25683706850584</v>
      </c>
      <c r="AH519" s="13">
        <f t="shared" si="512"/>
        <v>16.602865826036357</v>
      </c>
    </row>
    <row r="520" spans="1:34" x14ac:dyDescent="0.55000000000000004">
      <c r="A520" s="9">
        <f t="shared" ref="A520:A523" si="513">A519</f>
        <v>35.474899999999998</v>
      </c>
      <c r="B520" t="s">
        <v>6</v>
      </c>
      <c r="C520" s="22">
        <f>(1+SQRT(SUMSQ((C516-$D$2),C517)/(SUMSQ((C516+$D$2),C517))))/(1-SQRT(SUMSQ((C516-$D$2),C517)/(SUMSQ((C516+$D$2),C517))))</f>
        <v>1.4503240638945685</v>
      </c>
      <c r="D520" s="4">
        <f t="shared" ref="D520:AH520" si="514">(1+SQRT(SUMSQ((D516-$D$2),D517)/(SUMSQ((D516+$D$2),D517))))/(1-SQRT(SUMSQ((D516-$D$2),D517)/(SUMSQ((D516+$D$2),D517))))</f>
        <v>1.7966107436084915</v>
      </c>
      <c r="E520" s="4">
        <f t="shared" si="514"/>
        <v>2.3351964733683515</v>
      </c>
      <c r="F520" s="4">
        <f t="shared" si="514"/>
        <v>3.0076726128310969</v>
      </c>
      <c r="G520" s="4">
        <f t="shared" si="514"/>
        <v>3.8071245270620717</v>
      </c>
      <c r="H520" s="13">
        <f t="shared" si="514"/>
        <v>4.7120223577620211</v>
      </c>
      <c r="I520" s="4">
        <f t="shared" si="514"/>
        <v>1.6025166163697668</v>
      </c>
      <c r="J520" s="4">
        <f t="shared" si="514"/>
        <v>1.6631702101989714</v>
      </c>
      <c r="K520" s="4">
        <f t="shared" si="514"/>
        <v>1.9229291935034005</v>
      </c>
      <c r="L520" s="4">
        <f t="shared" si="514"/>
        <v>2.3165994397092611</v>
      </c>
      <c r="M520" s="4">
        <f t="shared" si="514"/>
        <v>2.8012321556822992</v>
      </c>
      <c r="N520" s="4">
        <f t="shared" si="514"/>
        <v>3.0773643683445808</v>
      </c>
      <c r="O520" s="13">
        <f t="shared" si="514"/>
        <v>3.6745241521438592</v>
      </c>
      <c r="P520" s="4">
        <f t="shared" si="514"/>
        <v>16.255958054713119</v>
      </c>
      <c r="Q520" s="4">
        <f t="shared" si="514"/>
        <v>15.705417476935102</v>
      </c>
      <c r="R520" s="4">
        <f t="shared" si="514"/>
        <v>15.772819596701011</v>
      </c>
      <c r="S520" s="4">
        <f t="shared" si="514"/>
        <v>16.484219534264177</v>
      </c>
      <c r="T520" s="4">
        <f t="shared" si="514"/>
        <v>17.740207515761941</v>
      </c>
      <c r="U520" s="4">
        <f t="shared" si="514"/>
        <v>19.388377773368632</v>
      </c>
      <c r="V520" s="4">
        <f t="shared" si="514"/>
        <v>20.309618426792813</v>
      </c>
      <c r="W520" s="13">
        <f t="shared" si="514"/>
        <v>22.23169313190364</v>
      </c>
      <c r="X520" s="4">
        <f t="shared" si="514"/>
        <v>1.980449140979176</v>
      </c>
      <c r="Y520" s="4">
        <f t="shared" si="514"/>
        <v>1.6270393444251816</v>
      </c>
      <c r="Z520" s="4">
        <f t="shared" si="514"/>
        <v>1.3493625937265126</v>
      </c>
      <c r="AA520" s="4">
        <f t="shared" si="514"/>
        <v>1.1711488840205353</v>
      </c>
      <c r="AB520" s="4">
        <f t="shared" si="514"/>
        <v>1.2260314295948218</v>
      </c>
      <c r="AC520" s="4">
        <f t="shared" si="514"/>
        <v>1.4425442523190697</v>
      </c>
      <c r="AD520" s="4">
        <f t="shared" si="514"/>
        <v>1.7188315045446851</v>
      </c>
      <c r="AE520" s="4">
        <f t="shared" si="514"/>
        <v>3.7461870246413858</v>
      </c>
      <c r="AF520" s="4">
        <f t="shared" si="514"/>
        <v>6.5931350502718988</v>
      </c>
      <c r="AG520" s="4">
        <f t="shared" si="514"/>
        <v>7.8754453350156446</v>
      </c>
      <c r="AH520" s="13">
        <f t="shared" si="514"/>
        <v>8.5368073775576416</v>
      </c>
    </row>
    <row r="521" spans="1:34" x14ac:dyDescent="0.55000000000000004">
      <c r="A521" s="9">
        <f t="shared" si="513"/>
        <v>35.474899999999998</v>
      </c>
      <c r="B521" t="s">
        <v>7</v>
      </c>
      <c r="C521" s="22">
        <f>(1+SQRT(SUMSQ((C516-$E$2),C517)/(SUMSQ((C516+$E$2),C517))))/(1-SQRT(SUMSQ((C516-$E$2),C517)/(SUMSQ((C516+$E$2),C517))))</f>
        <v>2.0866761955528168</v>
      </c>
      <c r="D521" s="4">
        <f t="shared" ref="D521:AH521" si="515">(1+SQRT(SUMSQ((D516-$E$2),D517)/(SUMSQ((D516+$E$2),D517))))/(1-SQRT(SUMSQ((D516-$E$2),D517)/(SUMSQ((D516+$E$2),D517))))</f>
        <v>2.176008324485569</v>
      </c>
      <c r="E521" s="4">
        <f t="shared" si="515"/>
        <v>2.4293386292305188</v>
      </c>
      <c r="F521" s="4">
        <f t="shared" si="515"/>
        <v>2.8038518893170594</v>
      </c>
      <c r="G521" s="4">
        <f t="shared" si="515"/>
        <v>3.2804934337508769</v>
      </c>
      <c r="H521" s="13">
        <f t="shared" si="515"/>
        <v>3.8352457139160281</v>
      </c>
      <c r="I521" s="4">
        <f t="shared" si="515"/>
        <v>1.1093283539949226</v>
      </c>
      <c r="J521" s="4">
        <f t="shared" si="515"/>
        <v>1.1659599649668584</v>
      </c>
      <c r="K521" s="4">
        <f t="shared" si="515"/>
        <v>1.4291011281683546</v>
      </c>
      <c r="L521" s="4">
        <f t="shared" si="515"/>
        <v>1.7436203205993637</v>
      </c>
      <c r="M521" s="4">
        <f t="shared" si="515"/>
        <v>2.0975526151744588</v>
      </c>
      <c r="N521" s="4">
        <f t="shared" si="515"/>
        <v>2.2923963248480432</v>
      </c>
      <c r="O521" s="13">
        <f t="shared" si="515"/>
        <v>2.7047028985823429</v>
      </c>
      <c r="P521" s="4">
        <f t="shared" si="515"/>
        <v>10.850385315475924</v>
      </c>
      <c r="Q521" s="4">
        <f t="shared" si="515"/>
        <v>10.479467492682669</v>
      </c>
      <c r="R521" s="4">
        <f t="shared" si="515"/>
        <v>10.521158030060857</v>
      </c>
      <c r="S521" s="4">
        <f t="shared" si="515"/>
        <v>10.993351726919196</v>
      </c>
      <c r="T521" s="4">
        <f t="shared" si="515"/>
        <v>11.82972153368156</v>
      </c>
      <c r="U521" s="4">
        <f t="shared" si="515"/>
        <v>12.928401943025008</v>
      </c>
      <c r="V521" s="4">
        <f t="shared" si="515"/>
        <v>13.542786717365212</v>
      </c>
      <c r="W521" s="13">
        <f t="shared" si="515"/>
        <v>14.825124450652195</v>
      </c>
      <c r="X521" s="4">
        <f t="shared" si="515"/>
        <v>1.9277797462495383</v>
      </c>
      <c r="Y521" s="4">
        <f t="shared" si="515"/>
        <v>1.6628215017129055</v>
      </c>
      <c r="Z521" s="4">
        <f t="shared" si="515"/>
        <v>1.4556286083696817</v>
      </c>
      <c r="AA521" s="4">
        <f t="shared" si="515"/>
        <v>1.3191423519227612</v>
      </c>
      <c r="AB521" s="4">
        <f t="shared" si="515"/>
        <v>1.291544647747888</v>
      </c>
      <c r="AC521" s="4">
        <f t="shared" si="515"/>
        <v>1.3815901213219031</v>
      </c>
      <c r="AD521" s="4">
        <f t="shared" si="515"/>
        <v>1.5442070610644041</v>
      </c>
      <c r="AE521" s="4">
        <f t="shared" si="515"/>
        <v>2.8643113410982006</v>
      </c>
      <c r="AF521" s="4">
        <f t="shared" si="515"/>
        <v>4.7065150755426641</v>
      </c>
      <c r="AG521" s="4">
        <f t="shared" si="515"/>
        <v>5.5333727554980605</v>
      </c>
      <c r="AH521" s="13">
        <f t="shared" si="515"/>
        <v>5.9597262873725203</v>
      </c>
    </row>
    <row r="522" spans="1:34" x14ac:dyDescent="0.55000000000000004">
      <c r="A522" s="9">
        <f t="shared" si="513"/>
        <v>35.474899999999998</v>
      </c>
      <c r="B522" t="s">
        <v>8</v>
      </c>
      <c r="C522" s="22">
        <f>(1+SQRT(SUMSQ((C516-$F$2),C517)/(SUMSQ((C516+$F$2),C517))))/(1-SQRT(SUMSQ((C516-$F$2),C517)/(SUMSQ((C516+$F$2),C517))))</f>
        <v>2.7582001551597717</v>
      </c>
      <c r="D522" s="4">
        <f t="shared" ref="D522:AH522" si="516">(1+SQRT(SUMSQ((D516-$F$2),D517)/(SUMSQ((D516+$F$2),D517))))/(1-SQRT(SUMSQ((D516-$F$2),D517)/(SUMSQ((D516+$F$2),D517))))</f>
        <v>2.7305396982791015</v>
      </c>
      <c r="E522" s="4">
        <f t="shared" si="516"/>
        <v>2.8254246617409664</v>
      </c>
      <c r="F522" s="4">
        <f t="shared" si="516"/>
        <v>3.0196323240262521</v>
      </c>
      <c r="G522" s="4">
        <f t="shared" si="516"/>
        <v>3.3018749226654016</v>
      </c>
      <c r="H522" s="13">
        <f t="shared" si="516"/>
        <v>3.6519772730165543</v>
      </c>
      <c r="I522" s="4">
        <f t="shared" si="516"/>
        <v>1.2788946865395234</v>
      </c>
      <c r="J522" s="4">
        <f t="shared" si="516"/>
        <v>1.2700435289904946</v>
      </c>
      <c r="K522" s="4">
        <f t="shared" si="516"/>
        <v>1.4152453409823835</v>
      </c>
      <c r="L522" s="4">
        <f t="shared" si="516"/>
        <v>1.6357091234801422</v>
      </c>
      <c r="M522" s="4">
        <f t="shared" si="516"/>
        <v>1.8953889127034207</v>
      </c>
      <c r="N522" s="4">
        <f t="shared" si="516"/>
        <v>2.0396043117526315</v>
      </c>
      <c r="O522" s="13">
        <f t="shared" si="516"/>
        <v>2.344835843828025</v>
      </c>
      <c r="P522" s="4">
        <f t="shared" si="516"/>
        <v>8.1516804283618516</v>
      </c>
      <c r="Q522" s="4">
        <f t="shared" si="516"/>
        <v>7.8693680918734952</v>
      </c>
      <c r="R522" s="4">
        <f t="shared" si="516"/>
        <v>7.8971870550534451</v>
      </c>
      <c r="S522" s="4">
        <f t="shared" si="516"/>
        <v>8.2491249228390711</v>
      </c>
      <c r="T522" s="4">
        <f t="shared" si="516"/>
        <v>8.8753830359862622</v>
      </c>
      <c r="U522" s="4">
        <f t="shared" si="516"/>
        <v>9.6992828914229854</v>
      </c>
      <c r="V522" s="4">
        <f t="shared" si="516"/>
        <v>10.160306621598625</v>
      </c>
      <c r="W522" s="13">
        <f t="shared" si="516"/>
        <v>11.123064463136476</v>
      </c>
      <c r="X522" s="4">
        <f t="shared" si="516"/>
        <v>2.21183789554753</v>
      </c>
      <c r="Y522" s="4">
        <f t="shared" si="516"/>
        <v>2.0085469296065499</v>
      </c>
      <c r="Z522" s="4">
        <f t="shared" si="516"/>
        <v>1.8540268775174285</v>
      </c>
      <c r="AA522" s="4">
        <f t="shared" si="516"/>
        <v>1.7500634035495215</v>
      </c>
      <c r="AB522" s="4">
        <f t="shared" si="516"/>
        <v>1.7016128067870733</v>
      </c>
      <c r="AC522" s="4">
        <f t="shared" si="516"/>
        <v>1.7098157708147708</v>
      </c>
      <c r="AD522" s="4">
        <f t="shared" si="516"/>
        <v>1.7697242450926605</v>
      </c>
      <c r="AE522" s="4">
        <f t="shared" si="516"/>
        <v>2.5887021881424412</v>
      </c>
      <c r="AF522" s="4">
        <f t="shared" si="516"/>
        <v>3.8747274730328507</v>
      </c>
      <c r="AG522" s="4">
        <f t="shared" si="516"/>
        <v>4.4594303627844649</v>
      </c>
      <c r="AH522" s="13">
        <f t="shared" si="516"/>
        <v>4.7617654343857181</v>
      </c>
    </row>
    <row r="523" spans="1:34" x14ac:dyDescent="0.55000000000000004">
      <c r="A523" s="9">
        <f t="shared" si="513"/>
        <v>35.474899999999998</v>
      </c>
      <c r="B523" t="s">
        <v>9</v>
      </c>
      <c r="C523" s="23">
        <f>(1+SQRT(SUMSQ((C516-$G$2),C517)/(SUMSQ((C516+$G$2),C517))))/(1-SQRT(SUMSQ((C516-$G$2),C517)/(SUMSQ((C516+$G$2),C517))))</f>
        <v>4.1162801082545357</v>
      </c>
      <c r="D523" s="24">
        <f t="shared" ref="D523:AH523" si="517">(1+SQRT(SUMSQ((D516-$G$2),D517)/(SUMSQ((D516+$G$2),D517))))/(1-SQRT(SUMSQ((D516-$G$2),D517)/(SUMSQ((D516+$G$2),D517))))</f>
        <v>3.9445062848544619</v>
      </c>
      <c r="E523" s="24">
        <f t="shared" si="517"/>
        <v>3.8577278695620962</v>
      </c>
      <c r="F523" s="24">
        <f t="shared" si="517"/>
        <v>3.8409830363904938</v>
      </c>
      <c r="G523" s="24">
        <f t="shared" si="517"/>
        <v>3.89037547822277</v>
      </c>
      <c r="H523" s="25">
        <f t="shared" si="517"/>
        <v>3.993077403584643</v>
      </c>
      <c r="I523" s="24">
        <f t="shared" si="517"/>
        <v>1.900553310347127</v>
      </c>
      <c r="J523" s="24">
        <f t="shared" si="517"/>
        <v>1.8627836749560511</v>
      </c>
      <c r="K523" s="24">
        <f t="shared" si="517"/>
        <v>1.8842273833584959</v>
      </c>
      <c r="L523" s="24">
        <f t="shared" si="517"/>
        <v>1.9569740139032907</v>
      </c>
      <c r="M523" s="24">
        <f t="shared" si="517"/>
        <v>2.0698327720903866</v>
      </c>
      <c r="N523" s="24">
        <f t="shared" si="517"/>
        <v>2.14016084583935</v>
      </c>
      <c r="O523" s="25">
        <f t="shared" si="517"/>
        <v>2.29924559146701</v>
      </c>
      <c r="P523" s="24">
        <f t="shared" si="517"/>
        <v>5.4616038826259787</v>
      </c>
      <c r="Q523" s="24">
        <f t="shared" si="517"/>
        <v>5.2653733559819473</v>
      </c>
      <c r="R523" s="24">
        <f t="shared" si="517"/>
        <v>5.2771633363792052</v>
      </c>
      <c r="S523" s="24">
        <f t="shared" si="517"/>
        <v>5.5074477324421345</v>
      </c>
      <c r="T523" s="24">
        <f t="shared" si="517"/>
        <v>5.9229410082965543</v>
      </c>
      <c r="U523" s="24">
        <f t="shared" si="517"/>
        <v>6.4719717414557714</v>
      </c>
      <c r="V523" s="24">
        <f t="shared" si="517"/>
        <v>6.7797668202028127</v>
      </c>
      <c r="W523" s="25">
        <f t="shared" si="517"/>
        <v>7.4235280623948379</v>
      </c>
      <c r="X523" s="24">
        <f t="shared" si="517"/>
        <v>3.0245106672910635</v>
      </c>
      <c r="Y523" s="24">
        <f t="shared" si="517"/>
        <v>2.8609610455342152</v>
      </c>
      <c r="Z523" s="24">
        <f t="shared" si="517"/>
        <v>2.7268328430009539</v>
      </c>
      <c r="AA523" s="24">
        <f t="shared" si="517"/>
        <v>2.6204382073529735</v>
      </c>
      <c r="AB523" s="24">
        <f t="shared" si="517"/>
        <v>2.5422331625203665</v>
      </c>
      <c r="AC523" s="24">
        <f t="shared" si="517"/>
        <v>2.4915244303124551</v>
      </c>
      <c r="AD523" s="24">
        <f t="shared" si="517"/>
        <v>2.4673029126413537</v>
      </c>
      <c r="AE523" s="24">
        <f t="shared" si="517"/>
        <v>2.6872388995491705</v>
      </c>
      <c r="AF523" s="24">
        <f t="shared" si="517"/>
        <v>3.2967758319878055</v>
      </c>
      <c r="AG523" s="24">
        <f t="shared" si="517"/>
        <v>3.6032116584316602</v>
      </c>
      <c r="AH523" s="25">
        <f t="shared" si="517"/>
        <v>3.7653790814368411</v>
      </c>
    </row>
    <row r="524" spans="1:34" x14ac:dyDescent="0.55000000000000004">
      <c r="A524" s="8">
        <v>65</v>
      </c>
      <c r="B524" s="14" t="s">
        <v>2</v>
      </c>
      <c r="C524">
        <v>71.951520000000002</v>
      </c>
      <c r="D524">
        <v>76.765950000000004</v>
      </c>
      <c r="E524">
        <v>81.906419999999997</v>
      </c>
      <c r="F524">
        <v>87.500339999999994</v>
      </c>
      <c r="G524">
        <v>93.560500000000005</v>
      </c>
      <c r="H524" s="1">
        <v>100.2079</v>
      </c>
      <c r="I524">
        <v>167.2884</v>
      </c>
      <c r="J524">
        <v>171.34880000000001</v>
      </c>
      <c r="K524">
        <v>176.15710000000001</v>
      </c>
      <c r="L524">
        <v>181.82239999999999</v>
      </c>
      <c r="M524">
        <v>188.26759999999999</v>
      </c>
      <c r="N524">
        <v>191.8219</v>
      </c>
      <c r="O524" s="1">
        <v>199.48439999999999</v>
      </c>
      <c r="P524">
        <v>1003.152</v>
      </c>
      <c r="Q524">
        <v>1044.827</v>
      </c>
      <c r="R524">
        <v>1113.662</v>
      </c>
      <c r="S524">
        <v>1212.0360000000001</v>
      </c>
      <c r="T524">
        <v>1339.2439999999999</v>
      </c>
      <c r="U524">
        <v>1491.5820000000001</v>
      </c>
      <c r="V524">
        <v>1574.566</v>
      </c>
      <c r="W524" s="1">
        <v>1743.346</v>
      </c>
      <c r="X524">
        <v>103.17230000000001</v>
      </c>
      <c r="Y524">
        <v>105.67700000000001</v>
      </c>
      <c r="Z524">
        <v>108.4483</v>
      </c>
      <c r="AA524">
        <v>111.5167</v>
      </c>
      <c r="AB524">
        <v>114.8807</v>
      </c>
      <c r="AC524">
        <v>118.5634</v>
      </c>
      <c r="AD524">
        <v>122.5615</v>
      </c>
      <c r="AE524">
        <v>148.1344</v>
      </c>
      <c r="AF524">
        <v>185.6123</v>
      </c>
      <c r="AG524">
        <v>205.14</v>
      </c>
      <c r="AH524" s="1">
        <v>216.1524</v>
      </c>
    </row>
    <row r="525" spans="1:34" x14ac:dyDescent="0.55000000000000004">
      <c r="A525" s="9">
        <f>A524</f>
        <v>65</v>
      </c>
      <c r="B525" t="s">
        <v>3</v>
      </c>
      <c r="C525">
        <v>17.16207</v>
      </c>
      <c r="D525">
        <v>47.060299999999998</v>
      </c>
      <c r="E525">
        <v>76.852999999999994</v>
      </c>
      <c r="F525">
        <v>107.03570000000001</v>
      </c>
      <c r="G525">
        <v>138.12970000000001</v>
      </c>
      <c r="H525" s="1">
        <v>169.97120000000001</v>
      </c>
      <c r="I525">
        <v>-14.4955</v>
      </c>
      <c r="J525">
        <v>21.685970000000001</v>
      </c>
      <c r="K525">
        <v>57.06212</v>
      </c>
      <c r="L525">
        <v>92.318879999999993</v>
      </c>
      <c r="M525">
        <v>126.9247</v>
      </c>
      <c r="N525">
        <v>144.41050000000001</v>
      </c>
      <c r="O525" s="1">
        <v>178.8338</v>
      </c>
      <c r="P525">
        <v>-499.92329999999998</v>
      </c>
      <c r="Q525">
        <v>-398.56389999999999</v>
      </c>
      <c r="R525">
        <v>-304.59800000000001</v>
      </c>
      <c r="S525">
        <v>-226.13</v>
      </c>
      <c r="T525">
        <v>-172.67609999999999</v>
      </c>
      <c r="U525">
        <v>-155.97569999999999</v>
      </c>
      <c r="V525">
        <v>-165.83320000000001</v>
      </c>
      <c r="W525" s="1">
        <v>-226.6781</v>
      </c>
      <c r="X525">
        <v>-69.327820000000003</v>
      </c>
      <c r="Y525">
        <v>-48.876730000000002</v>
      </c>
      <c r="Z525">
        <v>-28.520379999999999</v>
      </c>
      <c r="AA525">
        <v>-7.9457550000000001</v>
      </c>
      <c r="AB525">
        <v>12.724970000000001</v>
      </c>
      <c r="AC525">
        <v>33.623809999999999</v>
      </c>
      <c r="AD525">
        <v>54.532649999999997</v>
      </c>
      <c r="AE525">
        <v>162.74440000000001</v>
      </c>
      <c r="AF525">
        <v>279.18290000000002</v>
      </c>
      <c r="AG525">
        <v>329.00569999999999</v>
      </c>
      <c r="AH525" s="1">
        <v>354.82979999999998</v>
      </c>
    </row>
    <row r="526" spans="1:34" x14ac:dyDescent="0.55000000000000004">
      <c r="A526" s="34">
        <f>A525/180</f>
        <v>0.3611111111111111</v>
      </c>
      <c r="B526" t="s">
        <v>4</v>
      </c>
      <c r="C526" s="19">
        <f t="shared" ref="C526" si="518">SQRT(SUMSQ(C524,C525))</f>
        <v>73.969979566005691</v>
      </c>
      <c r="D526" s="20">
        <f t="shared" ref="D526:AH526" si="519">SQRT(SUMSQ(D524,D525))</f>
        <v>90.04267274738406</v>
      </c>
      <c r="E526" s="20">
        <f t="shared" si="519"/>
        <v>112.31671846264206</v>
      </c>
      <c r="F526" s="20">
        <f t="shared" si="519"/>
        <v>138.24959520593757</v>
      </c>
      <c r="G526" s="20">
        <f t="shared" si="519"/>
        <v>166.83339348685564</v>
      </c>
      <c r="H526" s="21">
        <f t="shared" si="519"/>
        <v>197.31151018592402</v>
      </c>
      <c r="I526" s="20">
        <f t="shared" si="519"/>
        <v>167.91524140116047</v>
      </c>
      <c r="J526" s="20">
        <f t="shared" si="519"/>
        <v>172.715640740151</v>
      </c>
      <c r="K526" s="20">
        <f t="shared" si="519"/>
        <v>185.16859728178642</v>
      </c>
      <c r="L526" s="20">
        <f t="shared" si="519"/>
        <v>203.91704378549233</v>
      </c>
      <c r="M526" s="20">
        <f t="shared" si="519"/>
        <v>227.05631169348717</v>
      </c>
      <c r="N526" s="20">
        <f t="shared" si="519"/>
        <v>240.10421451915414</v>
      </c>
      <c r="O526" s="21">
        <f t="shared" si="519"/>
        <v>267.90960017476044</v>
      </c>
      <c r="P526" s="20">
        <f t="shared" si="519"/>
        <v>1120.8198967661531</v>
      </c>
      <c r="Q526" s="20">
        <f t="shared" si="519"/>
        <v>1118.265014346872</v>
      </c>
      <c r="R526" s="20">
        <f t="shared" si="519"/>
        <v>1154.5661487537213</v>
      </c>
      <c r="S526" s="20">
        <f t="shared" si="519"/>
        <v>1232.9501377574034</v>
      </c>
      <c r="T526" s="20">
        <f t="shared" si="519"/>
        <v>1350.3301548314805</v>
      </c>
      <c r="U526" s="20">
        <f t="shared" si="519"/>
        <v>1499.7150668425286</v>
      </c>
      <c r="V526" s="20">
        <f t="shared" si="519"/>
        <v>1583.2746882895083</v>
      </c>
      <c r="W526" s="21">
        <f t="shared" si="519"/>
        <v>1758.0211138480704</v>
      </c>
      <c r="X526" s="20">
        <f t="shared" si="519"/>
        <v>124.30152900605206</v>
      </c>
      <c r="Y526" s="20">
        <f t="shared" si="519"/>
        <v>116.43265463130565</v>
      </c>
      <c r="Z526" s="20">
        <f t="shared" si="519"/>
        <v>112.13583659220812</v>
      </c>
      <c r="AA526" s="20">
        <f t="shared" si="519"/>
        <v>111.79941592606835</v>
      </c>
      <c r="AB526" s="20">
        <f t="shared" si="519"/>
        <v>115.58330369906763</v>
      </c>
      <c r="AC526" s="20">
        <f t="shared" si="519"/>
        <v>123.23895657817012</v>
      </c>
      <c r="AD526" s="20">
        <f t="shared" si="519"/>
        <v>134.14593247009952</v>
      </c>
      <c r="AE526" s="20">
        <f t="shared" si="519"/>
        <v>220.06712656532778</v>
      </c>
      <c r="AF526" s="20">
        <f t="shared" si="519"/>
        <v>335.25366152169016</v>
      </c>
      <c r="AG526" s="20">
        <f t="shared" si="519"/>
        <v>387.72047951132271</v>
      </c>
      <c r="AH526" s="21">
        <f t="shared" si="519"/>
        <v>415.4829081849216</v>
      </c>
    </row>
    <row r="527" spans="1:34" x14ac:dyDescent="0.55000000000000004">
      <c r="A527" s="9">
        <v>36.033499999999997</v>
      </c>
      <c r="B527" t="s">
        <v>5</v>
      </c>
      <c r="C527" s="22">
        <f>(1+SQRT(SUMSQ((C524-$C$2),C525)/(SUMSQ((C524+$C$2),C525))))/(1-SQRT(SUMSQ((C524-$C$2),C525)/(SUMSQ((C524+$C$2),C525))))</f>
        <v>1.5848318456238699</v>
      </c>
      <c r="D527" s="4">
        <f t="shared" ref="D527:AH527" si="520">(1+SQRT(SUMSQ((D524-$C$2),D525)/(SUMSQ((D524+$C$2),D525))))/(1-SQRT(SUMSQ((D524-$C$2),D525)/(SUMSQ((D524+$C$2),D525))))</f>
        <v>2.3354618867042967</v>
      </c>
      <c r="E527" s="4">
        <f t="shared" si="520"/>
        <v>3.3963770376890441</v>
      </c>
      <c r="F527" s="4">
        <f t="shared" si="520"/>
        <v>4.7286049284242697</v>
      </c>
      <c r="G527" s="4">
        <f t="shared" si="520"/>
        <v>6.326154183784821</v>
      </c>
      <c r="H527" s="13">
        <f t="shared" si="520"/>
        <v>8.1464215111519049</v>
      </c>
      <c r="I527" s="4">
        <f t="shared" si="520"/>
        <v>3.3733307575717171</v>
      </c>
      <c r="J527" s="4">
        <f t="shared" si="520"/>
        <v>3.4868808826445932</v>
      </c>
      <c r="K527" s="4">
        <f t="shared" si="520"/>
        <v>3.9216655962120752</v>
      </c>
      <c r="L527" s="4">
        <f t="shared" si="520"/>
        <v>4.6330863431164691</v>
      </c>
      <c r="M527" s="4">
        <f t="shared" si="520"/>
        <v>5.5625383566145965</v>
      </c>
      <c r="N527" s="4">
        <f t="shared" si="520"/>
        <v>6.1077186908810681</v>
      </c>
      <c r="O527" s="13">
        <f t="shared" si="520"/>
        <v>7.3099533372551768</v>
      </c>
      <c r="P527" s="4">
        <f t="shared" si="520"/>
        <v>25.055732325265307</v>
      </c>
      <c r="Q527" s="4">
        <f t="shared" si="520"/>
        <v>23.943385316119699</v>
      </c>
      <c r="R527" s="4">
        <f t="shared" si="520"/>
        <v>23.942583994927642</v>
      </c>
      <c r="S527" s="4">
        <f t="shared" si="520"/>
        <v>25.085892995125473</v>
      </c>
      <c r="T527" s="4">
        <f t="shared" si="520"/>
        <v>27.230772936672651</v>
      </c>
      <c r="U527" s="4">
        <f t="shared" si="520"/>
        <v>30.158212600163054</v>
      </c>
      <c r="V527" s="4">
        <f t="shared" si="520"/>
        <v>31.840979573545145</v>
      </c>
      <c r="W527" s="13">
        <f t="shared" si="520"/>
        <v>35.45687239610475</v>
      </c>
      <c r="X527" s="4">
        <f t="shared" si="520"/>
        <v>3.1636991258300569</v>
      </c>
      <c r="Y527" s="4">
        <f t="shared" si="520"/>
        <v>2.6633301556337754</v>
      </c>
      <c r="Z527" s="4">
        <f t="shared" si="520"/>
        <v>2.3554829904507621</v>
      </c>
      <c r="AA527" s="4">
        <f t="shared" si="520"/>
        <v>2.2444835117756914</v>
      </c>
      <c r="AB527" s="4">
        <f t="shared" si="520"/>
        <v>2.3322716941276624</v>
      </c>
      <c r="AC527" s="4">
        <f t="shared" si="520"/>
        <v>2.5989176160346084</v>
      </c>
      <c r="AD527" s="4">
        <f t="shared" si="520"/>
        <v>3.0125164122659807</v>
      </c>
      <c r="AE527" s="4">
        <f t="shared" si="520"/>
        <v>6.7274820063079739</v>
      </c>
      <c r="AF527" s="4">
        <f t="shared" si="520"/>
        <v>12.298799418385421</v>
      </c>
      <c r="AG527" s="4">
        <f t="shared" si="520"/>
        <v>14.832372261028025</v>
      </c>
      <c r="AH527" s="13">
        <f t="shared" si="520"/>
        <v>16.141991716554177</v>
      </c>
    </row>
    <row r="528" spans="1:34" x14ac:dyDescent="0.55000000000000004">
      <c r="A528" s="9">
        <f t="shared" ref="A528:A531" si="521">A527</f>
        <v>36.033499999999997</v>
      </c>
      <c r="B528" t="s">
        <v>6</v>
      </c>
      <c r="C528" s="22">
        <f>(1+SQRT(SUMSQ((C524-$D$2),C525)/(SUMSQ((C524+$D$2),C525))))/(1-SQRT(SUMSQ((C524-$D$2),C525)/(SUMSQ((C524+$D$2),C525))))</f>
        <v>1.470006005101838</v>
      </c>
      <c r="D528" s="4">
        <f t="shared" ref="D528:AH528" si="522">(1+SQRT(SUMSQ((D524-$D$2),D525)/(SUMSQ((D524+$D$2),D525))))/(1-SQRT(SUMSQ((D524-$D$2),D525)/(SUMSQ((D524+$D$2),D525))))</f>
        <v>1.8047119781750209</v>
      </c>
      <c r="E528" s="4">
        <f t="shared" si="522"/>
        <v>2.3323270051884046</v>
      </c>
      <c r="F528" s="4">
        <f t="shared" si="522"/>
        <v>2.9930770992118307</v>
      </c>
      <c r="G528" s="4">
        <f t="shared" si="522"/>
        <v>3.7791227175399613</v>
      </c>
      <c r="H528" s="13">
        <f t="shared" si="522"/>
        <v>4.668845678628081</v>
      </c>
      <c r="I528" s="4">
        <f t="shared" si="522"/>
        <v>1.6923040223446717</v>
      </c>
      <c r="J528" s="4">
        <f t="shared" si="522"/>
        <v>1.7546122673167861</v>
      </c>
      <c r="K528" s="4">
        <f t="shared" si="522"/>
        <v>2.0187234118439692</v>
      </c>
      <c r="L528" s="4">
        <f t="shared" si="522"/>
        <v>2.4244962008953275</v>
      </c>
      <c r="M528" s="4">
        <f t="shared" si="522"/>
        <v>2.9279946501671552</v>
      </c>
      <c r="N528" s="4">
        <f t="shared" si="522"/>
        <v>3.2157402648007971</v>
      </c>
      <c r="O528" s="13">
        <f t="shared" si="522"/>
        <v>3.8388512094541904</v>
      </c>
      <c r="P528" s="4">
        <f t="shared" si="522"/>
        <v>12.542859381486686</v>
      </c>
      <c r="Q528" s="4">
        <f t="shared" si="522"/>
        <v>11.980891225978604</v>
      </c>
      <c r="R528" s="4">
        <f t="shared" si="522"/>
        <v>11.97602048790336</v>
      </c>
      <c r="S528" s="4">
        <f t="shared" si="522"/>
        <v>12.545044618994661</v>
      </c>
      <c r="T528" s="4">
        <f t="shared" si="522"/>
        <v>13.616308447490068</v>
      </c>
      <c r="U528" s="4">
        <f t="shared" si="522"/>
        <v>15.079653193147385</v>
      </c>
      <c r="V528" s="4">
        <f t="shared" si="522"/>
        <v>15.921014928078437</v>
      </c>
      <c r="W528" s="13">
        <f t="shared" si="522"/>
        <v>17.729154286863707</v>
      </c>
      <c r="X528" s="4">
        <f t="shared" si="522"/>
        <v>1.955437093916941</v>
      </c>
      <c r="Y528" s="4">
        <f t="shared" si="522"/>
        <v>1.6067261492695504</v>
      </c>
      <c r="Z528" s="4">
        <f t="shared" si="522"/>
        <v>1.3293237841920362</v>
      </c>
      <c r="AA528" s="4">
        <f t="shared" si="522"/>
        <v>1.1415639161155287</v>
      </c>
      <c r="AB528" s="4">
        <f t="shared" si="522"/>
        <v>1.2001208834008124</v>
      </c>
      <c r="AC528" s="4">
        <f t="shared" si="522"/>
        <v>1.4203851480267651</v>
      </c>
      <c r="AD528" s="4">
        <f t="shared" si="522"/>
        <v>1.6937717704737361</v>
      </c>
      <c r="AE528" s="4">
        <f t="shared" si="522"/>
        <v>3.6720311556862213</v>
      </c>
      <c r="AF528" s="4">
        <f t="shared" si="522"/>
        <v>6.4388140290932334</v>
      </c>
      <c r="AG528" s="4">
        <f t="shared" si="522"/>
        <v>7.6853830252583926</v>
      </c>
      <c r="AH528" s="13">
        <f t="shared" si="522"/>
        <v>8.328884279987161</v>
      </c>
    </row>
    <row r="529" spans="1:34" x14ac:dyDescent="0.55000000000000004">
      <c r="A529" s="9">
        <f t="shared" si="521"/>
        <v>36.033499999999997</v>
      </c>
      <c r="B529" t="s">
        <v>7</v>
      </c>
      <c r="C529" s="22">
        <f>(1+SQRT(SUMSQ((C524-$E$2),C525)/(SUMSQ((C524+$E$2),C525))))/(1-SQRT(SUMSQ((C524-$E$2),C525)/(SUMSQ((C524+$E$2),C525))))</f>
        <v>2.120007755953603</v>
      </c>
      <c r="D529" s="4">
        <f t="shared" ref="D529:AH529" si="523">(1+SQRT(SUMSQ((D524-$E$2),D525)/(SUMSQ((D524+$E$2),D525))))/(1-SQRT(SUMSQ((D524-$E$2),D525)/(SUMSQ((D524+$E$2),D525))))</f>
        <v>2.2044720620752938</v>
      </c>
      <c r="E529" s="4">
        <f t="shared" si="523"/>
        <v>2.4499762793164188</v>
      </c>
      <c r="F529" s="4">
        <f t="shared" si="523"/>
        <v>2.8152957291775866</v>
      </c>
      <c r="G529" s="4">
        <f t="shared" si="523"/>
        <v>3.2818015092185737</v>
      </c>
      <c r="H529" s="13">
        <f t="shared" si="523"/>
        <v>3.8255589747428238</v>
      </c>
      <c r="I529" s="4">
        <f t="shared" si="523"/>
        <v>1.1529272347921387</v>
      </c>
      <c r="J529" s="4">
        <f t="shared" si="523"/>
        <v>1.2086834153331438</v>
      </c>
      <c r="K529" s="4">
        <f t="shared" si="523"/>
        <v>1.4678525749731479</v>
      </c>
      <c r="L529" s="4">
        <f t="shared" si="523"/>
        <v>1.7914030460832246</v>
      </c>
      <c r="M529" s="4">
        <f t="shared" si="523"/>
        <v>2.1591763525754493</v>
      </c>
      <c r="N529" s="4">
        <f t="shared" si="523"/>
        <v>2.362245094519738</v>
      </c>
      <c r="O529" s="13">
        <f t="shared" si="523"/>
        <v>2.7925444559341739</v>
      </c>
      <c r="P529" s="4">
        <f t="shared" si="523"/>
        <v>8.3787797161201887</v>
      </c>
      <c r="Q529" s="4">
        <f t="shared" si="523"/>
        <v>7.99762589465817</v>
      </c>
      <c r="R529" s="4">
        <f t="shared" si="523"/>
        <v>7.9893419072410925</v>
      </c>
      <c r="S529" s="4">
        <f t="shared" si="523"/>
        <v>8.3657243708156699</v>
      </c>
      <c r="T529" s="4">
        <f t="shared" si="523"/>
        <v>9.0785745711854684</v>
      </c>
      <c r="U529" s="4">
        <f t="shared" si="523"/>
        <v>10.053715185240721</v>
      </c>
      <c r="V529" s="4">
        <f t="shared" si="523"/>
        <v>10.614598087173858</v>
      </c>
      <c r="W529" s="13">
        <f t="shared" si="523"/>
        <v>11.820239180678032</v>
      </c>
      <c r="X529" s="4">
        <f t="shared" si="523"/>
        <v>1.9356397526949911</v>
      </c>
      <c r="Y529" s="4">
        <f t="shared" si="523"/>
        <v>1.6790727853019474</v>
      </c>
      <c r="Z529" s="4">
        <f t="shared" si="523"/>
        <v>1.4808526361471035</v>
      </c>
      <c r="AA529" s="4">
        <f t="shared" si="523"/>
        <v>1.3534641962176097</v>
      </c>
      <c r="AB529" s="4">
        <f t="shared" si="523"/>
        <v>1.3279037539673071</v>
      </c>
      <c r="AC529" s="4">
        <f t="shared" si="523"/>
        <v>1.4098363495623563</v>
      </c>
      <c r="AD529" s="4">
        <f t="shared" si="523"/>
        <v>1.5628570117077685</v>
      </c>
      <c r="AE529" s="4">
        <f t="shared" si="523"/>
        <v>2.8400146823081305</v>
      </c>
      <c r="AF529" s="4">
        <f t="shared" si="523"/>
        <v>4.6290173512399591</v>
      </c>
      <c r="AG529" s="4">
        <f t="shared" si="523"/>
        <v>5.4324821634978928</v>
      </c>
      <c r="AH529" s="13">
        <f t="shared" si="523"/>
        <v>5.8471388948060925</v>
      </c>
    </row>
    <row r="530" spans="1:34" x14ac:dyDescent="0.55000000000000004">
      <c r="A530" s="9">
        <f t="shared" si="521"/>
        <v>36.033499999999997</v>
      </c>
      <c r="B530" t="s">
        <v>8</v>
      </c>
      <c r="C530" s="22">
        <f>(1+SQRT(SUMSQ((C524-$F$2),C525)/(SUMSQ((C524+$F$2),C525))))/(1-SQRT(SUMSQ((C524-$F$2),C525)/(SUMSQ((C524+$F$2),C525))))</f>
        <v>2.8031307511271817</v>
      </c>
      <c r="D530" s="4">
        <f t="shared" ref="D530:AH530" si="524">(1+SQRT(SUMSQ((D524-$F$2),D525)/(SUMSQ((D524+$F$2),D525))))/(1-SQRT(SUMSQ((D524-$F$2),D525)/(SUMSQ((D524+$F$2),D525))))</f>
        <v>2.7727466056239769</v>
      </c>
      <c r="E530" s="4">
        <f t="shared" si="524"/>
        <v>2.8625626120923715</v>
      </c>
      <c r="F530" s="4">
        <f t="shared" si="524"/>
        <v>3.0500010219378715</v>
      </c>
      <c r="G530" s="4">
        <f t="shared" si="524"/>
        <v>3.3242919428096305</v>
      </c>
      <c r="H530" s="13">
        <f t="shared" si="524"/>
        <v>3.6655967876486213</v>
      </c>
      <c r="I530" s="4">
        <f t="shared" si="524"/>
        <v>1.2156720344537861</v>
      </c>
      <c r="J530" s="4">
        <f t="shared" si="524"/>
        <v>1.2138553288201861</v>
      </c>
      <c r="K530" s="4">
        <f t="shared" si="524"/>
        <v>1.3881965595521284</v>
      </c>
      <c r="L530" s="4">
        <f t="shared" si="524"/>
        <v>1.6299365622675133</v>
      </c>
      <c r="M530" s="4">
        <f t="shared" si="524"/>
        <v>1.9071614730912976</v>
      </c>
      <c r="N530" s="4">
        <f t="shared" si="524"/>
        <v>2.059861051964917</v>
      </c>
      <c r="O530" s="13">
        <f t="shared" si="524"/>
        <v>2.3817524932280953</v>
      </c>
      <c r="P530" s="4">
        <f t="shared" si="524"/>
        <v>6.3021455761741629</v>
      </c>
      <c r="Q530" s="4">
        <f t="shared" si="524"/>
        <v>6.0093354200852573</v>
      </c>
      <c r="R530" s="4">
        <f t="shared" si="524"/>
        <v>5.9977211236019494</v>
      </c>
      <c r="S530" s="4">
        <f t="shared" si="524"/>
        <v>6.2768210699595803</v>
      </c>
      <c r="T530" s="4">
        <f t="shared" si="524"/>
        <v>6.8100362889154979</v>
      </c>
      <c r="U530" s="4">
        <f t="shared" si="524"/>
        <v>7.5409387403890413</v>
      </c>
      <c r="V530" s="4">
        <f t="shared" si="524"/>
        <v>7.9615735314850324</v>
      </c>
      <c r="W530" s="13">
        <f t="shared" si="524"/>
        <v>8.8660306729745599</v>
      </c>
      <c r="X530" s="4">
        <f t="shared" si="524"/>
        <v>2.2410812868006418</v>
      </c>
      <c r="Y530" s="4">
        <f t="shared" si="524"/>
        <v>2.044969601031831</v>
      </c>
      <c r="Z530" s="4">
        <f t="shared" si="524"/>
        <v>1.8967124893642648</v>
      </c>
      <c r="AA530" s="4">
        <f t="shared" si="524"/>
        <v>1.7975570108732983</v>
      </c>
      <c r="AB530" s="4">
        <f t="shared" si="524"/>
        <v>1.7514232873196871</v>
      </c>
      <c r="AC530" s="4">
        <f t="shared" si="524"/>
        <v>1.7587796046563715</v>
      </c>
      <c r="AD530" s="4">
        <f t="shared" si="524"/>
        <v>1.8149945668556124</v>
      </c>
      <c r="AE530" s="4">
        <f t="shared" si="524"/>
        <v>2.6001861136090421</v>
      </c>
      <c r="AF530" s="4">
        <f t="shared" si="524"/>
        <v>3.8451277851402472</v>
      </c>
      <c r="AG530" s="4">
        <f t="shared" si="524"/>
        <v>4.4123198881030126</v>
      </c>
      <c r="AH530" s="13">
        <f t="shared" si="524"/>
        <v>4.7059312175749444</v>
      </c>
    </row>
    <row r="531" spans="1:34" x14ac:dyDescent="0.55000000000000004">
      <c r="A531" s="9">
        <f t="shared" si="521"/>
        <v>36.033499999999997</v>
      </c>
      <c r="B531" t="s">
        <v>9</v>
      </c>
      <c r="C531" s="23">
        <f>(1+SQRT(SUMSQ((C524-$G$2),C525)/(SUMSQ((C524+$G$2),C525))))/(1-SQRT(SUMSQ((C524-$G$2),C525)/(SUMSQ((C524+$G$2),C525))))</f>
        <v>4.1839490070849017</v>
      </c>
      <c r="D531" s="24">
        <f t="shared" ref="D531:AH531" si="525">(1+SQRT(SUMSQ((D524-$G$2),D525)/(SUMSQ((D524+$G$2),D525))))/(1-SQRT(SUMSQ((D524-$G$2),D525)/(SUMSQ((D524+$G$2),D525))))</f>
        <v>4.0107017615672991</v>
      </c>
      <c r="E531" s="24">
        <f t="shared" si="525"/>
        <v>3.9210772009360788</v>
      </c>
      <c r="F531" s="24">
        <f t="shared" si="525"/>
        <v>3.9002755376600211</v>
      </c>
      <c r="G531" s="24">
        <f t="shared" si="525"/>
        <v>3.9446064076784149</v>
      </c>
      <c r="H531" s="25">
        <f t="shared" si="525"/>
        <v>4.0413704828601178</v>
      </c>
      <c r="I531" s="24">
        <f t="shared" si="525"/>
        <v>1.7993771468392967</v>
      </c>
      <c r="J531" s="24">
        <f t="shared" si="525"/>
        <v>1.7643426738018153</v>
      </c>
      <c r="K531" s="24">
        <f t="shared" si="525"/>
        <v>1.7946024609992011</v>
      </c>
      <c r="L531" s="24">
        <f t="shared" si="525"/>
        <v>1.8805141995599037</v>
      </c>
      <c r="M531" s="24">
        <f t="shared" si="525"/>
        <v>2.0083422483260258</v>
      </c>
      <c r="N531" s="24">
        <f t="shared" si="525"/>
        <v>2.0864703162009715</v>
      </c>
      <c r="O531" s="25">
        <f t="shared" si="525"/>
        <v>2.2609328393200245</v>
      </c>
      <c r="P531" s="24">
        <f t="shared" si="525"/>
        <v>4.237361535280642</v>
      </c>
      <c r="Q531" s="24">
        <f t="shared" si="525"/>
        <v>4.0284433112459084</v>
      </c>
      <c r="R531" s="24">
        <f t="shared" si="525"/>
        <v>4.0099082306762055</v>
      </c>
      <c r="S531" s="24">
        <f t="shared" si="525"/>
        <v>4.1895805440771285</v>
      </c>
      <c r="T531" s="24">
        <f t="shared" si="525"/>
        <v>4.5422101003169395</v>
      </c>
      <c r="U531" s="24">
        <f t="shared" si="525"/>
        <v>5.0285734459055051</v>
      </c>
      <c r="V531" s="24">
        <f t="shared" si="525"/>
        <v>5.3089389459121819</v>
      </c>
      <c r="W531" s="25">
        <f t="shared" si="525"/>
        <v>5.9123444360170714</v>
      </c>
      <c r="X531" s="24">
        <f t="shared" si="525"/>
        <v>3.082542822253088</v>
      </c>
      <c r="Y531" s="24">
        <f t="shared" si="525"/>
        <v>2.9245116932339958</v>
      </c>
      <c r="Z531" s="24">
        <f t="shared" si="525"/>
        <v>2.7950105544778543</v>
      </c>
      <c r="AA531" s="24">
        <f t="shared" si="525"/>
        <v>2.6923694842599315</v>
      </c>
      <c r="AB531" s="24">
        <f t="shared" si="525"/>
        <v>2.6169084147201556</v>
      </c>
      <c r="AC531" s="24">
        <f t="shared" si="525"/>
        <v>2.5678585777760712</v>
      </c>
      <c r="AD531" s="24">
        <f t="shared" si="525"/>
        <v>2.5441025275863289</v>
      </c>
      <c r="AE531" s="24">
        <f t="shared" si="525"/>
        <v>2.7515179711753248</v>
      </c>
      <c r="AF531" s="24">
        <f t="shared" si="525"/>
        <v>3.3348648852139724</v>
      </c>
      <c r="AG531" s="24">
        <f t="shared" si="525"/>
        <v>3.6295778380680881</v>
      </c>
      <c r="AH531" s="25">
        <f t="shared" si="525"/>
        <v>3.7858737702834278</v>
      </c>
    </row>
    <row r="532" spans="1:34" x14ac:dyDescent="0.55000000000000004">
      <c r="A532" s="8">
        <v>66</v>
      </c>
      <c r="B532" s="14" t="s">
        <v>2</v>
      </c>
      <c r="C532">
        <v>70.832819999999998</v>
      </c>
      <c r="D532">
        <v>75.496440000000007</v>
      </c>
      <c r="E532">
        <v>80.466639999999998</v>
      </c>
      <c r="F532">
        <v>85.865170000000006</v>
      </c>
      <c r="G532">
        <v>91.700810000000004</v>
      </c>
      <c r="H532" s="1">
        <v>98.087850000000003</v>
      </c>
      <c r="I532">
        <v>177.45740000000001</v>
      </c>
      <c r="J532">
        <v>181.80619999999999</v>
      </c>
      <c r="K532">
        <v>187.0164</v>
      </c>
      <c r="L532">
        <v>193.20779999999999</v>
      </c>
      <c r="M532">
        <v>200.29669999999999</v>
      </c>
      <c r="N532">
        <v>204.22479999999999</v>
      </c>
      <c r="O532" s="1">
        <v>212.72059999999999</v>
      </c>
      <c r="P532">
        <v>792.4597</v>
      </c>
      <c r="Q532">
        <v>828.23</v>
      </c>
      <c r="R532">
        <v>883.48789999999997</v>
      </c>
      <c r="S532">
        <v>960.98850000000004</v>
      </c>
      <c r="T532">
        <v>1062.3869999999999</v>
      </c>
      <c r="U532">
        <v>1188.93</v>
      </c>
      <c r="V532">
        <v>1261.6969999999999</v>
      </c>
      <c r="W532" s="1">
        <v>1422.4870000000001</v>
      </c>
      <c r="X532">
        <v>101.7938</v>
      </c>
      <c r="Y532">
        <v>104.12430000000001</v>
      </c>
      <c r="Z532">
        <v>106.70740000000001</v>
      </c>
      <c r="AA532">
        <v>109.5668</v>
      </c>
      <c r="AB532">
        <v>112.70059999999999</v>
      </c>
      <c r="AC532">
        <v>116.1283</v>
      </c>
      <c r="AD532">
        <v>119.84480000000001</v>
      </c>
      <c r="AE532">
        <v>143.4308</v>
      </c>
      <c r="AF532">
        <v>177.36850000000001</v>
      </c>
      <c r="AG532">
        <v>194.75749999999999</v>
      </c>
      <c r="AH532" s="1">
        <v>204.48140000000001</v>
      </c>
    </row>
    <row r="533" spans="1:34" x14ac:dyDescent="0.55000000000000004">
      <c r="A533" s="9">
        <f>A532</f>
        <v>66</v>
      </c>
      <c r="B533" t="s">
        <v>3</v>
      </c>
      <c r="C533">
        <v>16.976680000000002</v>
      </c>
      <c r="D533">
        <v>46.406149999999997</v>
      </c>
      <c r="E533">
        <v>75.700429999999997</v>
      </c>
      <c r="F533">
        <v>105.3445</v>
      </c>
      <c r="G533">
        <v>135.8468</v>
      </c>
      <c r="H533" s="1">
        <v>167.0403</v>
      </c>
      <c r="I533">
        <v>-15.464399999999999</v>
      </c>
      <c r="J533">
        <v>22.780940000000001</v>
      </c>
      <c r="K533">
        <v>60.17022</v>
      </c>
      <c r="L533">
        <v>97.435159999999996</v>
      </c>
      <c r="M533">
        <v>134.0163</v>
      </c>
      <c r="N533">
        <v>152.50540000000001</v>
      </c>
      <c r="O533" s="1">
        <v>188.90899999999999</v>
      </c>
      <c r="P533">
        <v>-389.40550000000002</v>
      </c>
      <c r="Q533">
        <v>-293.70510000000002</v>
      </c>
      <c r="R533">
        <v>-200.66079999999999</v>
      </c>
      <c r="S533">
        <v>-114.5658</v>
      </c>
      <c r="T533">
        <v>-40.462409999999998</v>
      </c>
      <c r="U533">
        <v>14.66323</v>
      </c>
      <c r="V533">
        <v>31.92531</v>
      </c>
      <c r="W533" s="1">
        <v>40.554879999999997</v>
      </c>
      <c r="X533">
        <v>-68.00421</v>
      </c>
      <c r="Y533">
        <v>-47.80097</v>
      </c>
      <c r="Z533">
        <v>-27.721679999999999</v>
      </c>
      <c r="AA533">
        <v>-7.4581489999999997</v>
      </c>
      <c r="AB533">
        <v>12.867380000000001</v>
      </c>
      <c r="AC533">
        <v>33.38335</v>
      </c>
      <c r="AD533">
        <v>53.874319999999997</v>
      </c>
      <c r="AE533">
        <v>159.31970000000001</v>
      </c>
      <c r="AF533">
        <v>271.53870000000001</v>
      </c>
      <c r="AG533">
        <v>319.1293</v>
      </c>
      <c r="AH533" s="1">
        <v>343.69450000000001</v>
      </c>
    </row>
    <row r="534" spans="1:34" x14ac:dyDescent="0.55000000000000004">
      <c r="A534" s="34">
        <f>A533/180</f>
        <v>0.36666666666666664</v>
      </c>
      <c r="B534" t="s">
        <v>4</v>
      </c>
      <c r="C534" s="19">
        <f t="shared" ref="C534" si="526">SQRT(SUMSQ(C532,C533))</f>
        <v>72.838836158843179</v>
      </c>
      <c r="D534" s="20">
        <f t="shared" ref="D534:AH534" si="527">SQRT(SUMSQ(D532,D533))</f>
        <v>88.618526339000368</v>
      </c>
      <c r="E534" s="20">
        <f t="shared" si="527"/>
        <v>110.47821167576211</v>
      </c>
      <c r="F534" s="20">
        <f t="shared" si="527"/>
        <v>135.90544911584266</v>
      </c>
      <c r="G534" s="20">
        <f t="shared" si="527"/>
        <v>163.90055407135176</v>
      </c>
      <c r="H534" s="21">
        <f t="shared" si="527"/>
        <v>193.71032017348097</v>
      </c>
      <c r="I534" s="20">
        <f t="shared" si="527"/>
        <v>178.12994268825219</v>
      </c>
      <c r="J534" s="20">
        <f t="shared" si="527"/>
        <v>183.22790613256376</v>
      </c>
      <c r="K534" s="20">
        <f t="shared" si="527"/>
        <v>196.45760164424385</v>
      </c>
      <c r="L534" s="20">
        <f t="shared" si="527"/>
        <v>216.38591540362694</v>
      </c>
      <c r="M534" s="20">
        <f t="shared" si="527"/>
        <v>240.99613419426461</v>
      </c>
      <c r="N534" s="20">
        <f t="shared" si="527"/>
        <v>254.88363220144208</v>
      </c>
      <c r="O534" s="21">
        <f t="shared" si="527"/>
        <v>284.4936975494536</v>
      </c>
      <c r="P534" s="20">
        <f t="shared" si="527"/>
        <v>882.96603533450821</v>
      </c>
      <c r="Q534" s="20">
        <f t="shared" si="527"/>
        <v>878.76482557394729</v>
      </c>
      <c r="R534" s="20">
        <f t="shared" si="527"/>
        <v>905.98875605773935</v>
      </c>
      <c r="S534" s="20">
        <f t="shared" si="527"/>
        <v>967.79347986122025</v>
      </c>
      <c r="T534" s="20">
        <f t="shared" si="527"/>
        <v>1063.1572528991221</v>
      </c>
      <c r="U534" s="20">
        <f t="shared" si="527"/>
        <v>1189.0204183335259</v>
      </c>
      <c r="V534" s="20">
        <f t="shared" si="527"/>
        <v>1262.1008459024167</v>
      </c>
      <c r="W534" s="21">
        <f t="shared" si="527"/>
        <v>1423.0649891908713</v>
      </c>
      <c r="X534" s="20">
        <f t="shared" si="527"/>
        <v>122.4195666393412</v>
      </c>
      <c r="Y534" s="20">
        <f t="shared" si="527"/>
        <v>114.57225922286294</v>
      </c>
      <c r="Z534" s="20">
        <f t="shared" si="527"/>
        <v>110.24953857854645</v>
      </c>
      <c r="AA534" s="20">
        <f t="shared" si="527"/>
        <v>109.82034259983986</v>
      </c>
      <c r="AB534" s="20">
        <f t="shared" si="527"/>
        <v>113.4327761646712</v>
      </c>
      <c r="AC534" s="20">
        <f t="shared" si="527"/>
        <v>120.83141196771847</v>
      </c>
      <c r="AD534" s="20">
        <f t="shared" si="527"/>
        <v>131.39717821362223</v>
      </c>
      <c r="AE534" s="20">
        <f t="shared" si="527"/>
        <v>214.37154941066692</v>
      </c>
      <c r="AF534" s="20">
        <f t="shared" si="527"/>
        <v>324.33447302120072</v>
      </c>
      <c r="AG534" s="20">
        <f t="shared" si="527"/>
        <v>373.86360336991885</v>
      </c>
      <c r="AH534" s="21">
        <f t="shared" si="527"/>
        <v>399.92318296919223</v>
      </c>
    </row>
    <row r="535" spans="1:34" x14ac:dyDescent="0.55000000000000004">
      <c r="A535" s="9">
        <v>36.592199999999998</v>
      </c>
      <c r="B535" t="s">
        <v>5</v>
      </c>
      <c r="C535" s="22">
        <f>(1+SQRT(SUMSQ((C532-$C$2),C533)/(SUMSQ((C532+$C$2),C533))))/(1-SQRT(SUMSQ((C532-$C$2),C533)/(SUMSQ((C532+$C$2),C533))))</f>
        <v>1.5649038404186886</v>
      </c>
      <c r="D535" s="4">
        <f t="shared" ref="D535:AH535" si="528">(1+SQRT(SUMSQ((D532-$C$2),D533)/(SUMSQ((D532+$C$2),D533))))/(1-SQRT(SUMSQ((D532-$C$2),D533)/(SUMSQ((D532+$C$2),D533))))</f>
        <v>2.3097660227263077</v>
      </c>
      <c r="E535" s="4">
        <f t="shared" si="528"/>
        <v>3.3571689457969534</v>
      </c>
      <c r="F535" s="4">
        <f t="shared" si="528"/>
        <v>4.6703531386222261</v>
      </c>
      <c r="G535" s="4">
        <f t="shared" si="528"/>
        <v>6.2440195467583699</v>
      </c>
      <c r="H535" s="13">
        <f t="shared" si="528"/>
        <v>8.0363494519900041</v>
      </c>
      <c r="I535" s="4">
        <f t="shared" si="528"/>
        <v>3.5784042765634458</v>
      </c>
      <c r="J535" s="4">
        <f t="shared" si="528"/>
        <v>3.697801784338838</v>
      </c>
      <c r="K535" s="4">
        <f t="shared" si="528"/>
        <v>4.1541411068892469</v>
      </c>
      <c r="L535" s="4">
        <f t="shared" si="528"/>
        <v>4.9016682787091197</v>
      </c>
      <c r="M535" s="4">
        <f t="shared" si="528"/>
        <v>5.8788384371827176</v>
      </c>
      <c r="N535" s="4">
        <f t="shared" si="528"/>
        <v>6.452009857874665</v>
      </c>
      <c r="O535" s="13">
        <f t="shared" si="528"/>
        <v>7.7151028479059454</v>
      </c>
      <c r="P535" s="4">
        <f t="shared" si="528"/>
        <v>19.688484452231812</v>
      </c>
      <c r="Q535" s="4">
        <f t="shared" si="528"/>
        <v>18.654424242642659</v>
      </c>
      <c r="R535" s="4">
        <f t="shared" si="528"/>
        <v>18.584037624071382</v>
      </c>
      <c r="S535" s="4">
        <f t="shared" si="528"/>
        <v>19.493663986380891</v>
      </c>
      <c r="T535" s="4">
        <f t="shared" si="528"/>
        <v>21.278629606232418</v>
      </c>
      <c r="U535" s="4">
        <f t="shared" si="528"/>
        <v>23.782223277988582</v>
      </c>
      <c r="V535" s="4">
        <f t="shared" si="528"/>
        <v>25.250121818155716</v>
      </c>
      <c r="W535" s="13">
        <f t="shared" si="528"/>
        <v>28.472892846765099</v>
      </c>
      <c r="X535" s="4">
        <f t="shared" si="528"/>
        <v>3.1146137144706536</v>
      </c>
      <c r="Y535" s="4">
        <f t="shared" si="528"/>
        <v>2.6198683199966415</v>
      </c>
      <c r="Z535" s="4">
        <f t="shared" si="528"/>
        <v>2.3147427806391745</v>
      </c>
      <c r="AA535" s="4">
        <f t="shared" si="528"/>
        <v>2.2041404578849368</v>
      </c>
      <c r="AB535" s="4">
        <f t="shared" si="528"/>
        <v>2.2904526103394995</v>
      </c>
      <c r="AC535" s="4">
        <f t="shared" si="528"/>
        <v>2.5534277791733277</v>
      </c>
      <c r="AD535" s="4">
        <f t="shared" si="528"/>
        <v>2.9607125644909766</v>
      </c>
      <c r="AE535" s="4">
        <f t="shared" si="528"/>
        <v>6.6051948127023126</v>
      </c>
      <c r="AF535" s="4">
        <f t="shared" si="528"/>
        <v>12.060486663585792</v>
      </c>
      <c r="AG535" s="4">
        <f t="shared" si="528"/>
        <v>14.541605619123258</v>
      </c>
      <c r="AH535" s="13">
        <f t="shared" si="528"/>
        <v>15.82466354060068</v>
      </c>
    </row>
    <row r="536" spans="1:34" x14ac:dyDescent="0.55000000000000004">
      <c r="A536" s="9">
        <f t="shared" ref="A536:A539" si="529">A535</f>
        <v>36.592199999999998</v>
      </c>
      <c r="B536" t="s">
        <v>6</v>
      </c>
      <c r="C536" s="22">
        <f>(1+SQRT(SUMSQ((C532-$D$2),C533)/(SUMSQ((C532+$D$2),C533))))/(1-SQRT(SUMSQ((C532-$D$2),C533)/(SUMSQ((C532+$D$2),C533))))</f>
        <v>1.4893640677967772</v>
      </c>
      <c r="D536" s="4">
        <f t="shared" ref="D536:AH536" si="530">(1+SQRT(SUMSQ((D532-$D$2),D533)/(SUMSQ((D532+$D$2),D533))))/(1-SQRT(SUMSQ((D532-$D$2),D533)/(SUMSQ((D532+$D$2),D533))))</f>
        <v>1.8132982094111618</v>
      </c>
      <c r="E536" s="4">
        <f t="shared" si="530"/>
        <v>2.3304881002096001</v>
      </c>
      <c r="F536" s="4">
        <f t="shared" si="530"/>
        <v>2.980142906141606</v>
      </c>
      <c r="G536" s="4">
        <f t="shared" si="530"/>
        <v>3.7535490492809571</v>
      </c>
      <c r="H536" s="13">
        <f t="shared" si="530"/>
        <v>4.6289825296762546</v>
      </c>
      <c r="I536" s="4">
        <f t="shared" si="530"/>
        <v>1.7942208916422155</v>
      </c>
      <c r="J536" s="4">
        <f t="shared" si="530"/>
        <v>1.8586058570815143</v>
      </c>
      <c r="K536" s="4">
        <f t="shared" si="530"/>
        <v>2.1286954353720233</v>
      </c>
      <c r="L536" s="4">
        <f t="shared" si="530"/>
        <v>2.548660314722683</v>
      </c>
      <c r="M536" s="4">
        <f t="shared" si="530"/>
        <v>3.0735588049074929</v>
      </c>
      <c r="N536" s="4">
        <f t="shared" si="530"/>
        <v>3.3743929316188344</v>
      </c>
      <c r="O536" s="13">
        <f t="shared" si="530"/>
        <v>4.0265851366561485</v>
      </c>
      <c r="P536" s="4">
        <f t="shared" si="530"/>
        <v>9.8628896542773621</v>
      </c>
      <c r="Q536" s="4">
        <f t="shared" si="530"/>
        <v>9.3374746326900055</v>
      </c>
      <c r="R536" s="4">
        <f t="shared" si="530"/>
        <v>9.2962441029928602</v>
      </c>
      <c r="S536" s="4">
        <f t="shared" si="530"/>
        <v>9.7479402165106652</v>
      </c>
      <c r="T536" s="4">
        <f t="shared" si="530"/>
        <v>10.639418198449011</v>
      </c>
      <c r="U536" s="4">
        <f t="shared" si="530"/>
        <v>11.891121318128521</v>
      </c>
      <c r="V536" s="4">
        <f t="shared" si="530"/>
        <v>12.625099244769046</v>
      </c>
      <c r="W536" s="13">
        <f t="shared" si="530"/>
        <v>14.236489509152248</v>
      </c>
      <c r="X536" s="4">
        <f t="shared" si="530"/>
        <v>1.9388558956584288</v>
      </c>
      <c r="Y536" s="4">
        <f t="shared" si="530"/>
        <v>1.5935445150304279</v>
      </c>
      <c r="Z536" s="4">
        <f t="shared" si="530"/>
        <v>1.3168423829341622</v>
      </c>
      <c r="AA536" s="4">
        <f t="shared" si="530"/>
        <v>1.1227970118019983</v>
      </c>
      <c r="AB536" s="4">
        <f t="shared" si="530"/>
        <v>1.1854232856142979</v>
      </c>
      <c r="AC536" s="4">
        <f t="shared" si="530"/>
        <v>1.408280895776983</v>
      </c>
      <c r="AD536" s="4">
        <f t="shared" si="530"/>
        <v>1.6796992569012046</v>
      </c>
      <c r="AE536" s="4">
        <f t="shared" si="530"/>
        <v>3.6253610464381034</v>
      </c>
      <c r="AF536" s="4">
        <f t="shared" si="530"/>
        <v>6.3367396445165811</v>
      </c>
      <c r="AG536" s="4">
        <f t="shared" si="530"/>
        <v>7.5579705413206648</v>
      </c>
      <c r="AH536" s="13">
        <f t="shared" si="530"/>
        <v>8.188588374168063</v>
      </c>
    </row>
    <row r="537" spans="1:34" x14ac:dyDescent="0.55000000000000004">
      <c r="A537" s="9">
        <f t="shared" si="529"/>
        <v>36.592199999999998</v>
      </c>
      <c r="B537" t="s">
        <v>7</v>
      </c>
      <c r="C537" s="22">
        <f>(1+SQRT(SUMSQ((C532-$E$2),C533)/(SUMSQ((C532+$E$2),C533))))/(1-SQRT(SUMSQ((C532-$E$2),C533)/(SUMSQ((C532+$E$2),C533))))</f>
        <v>2.1524116954432437</v>
      </c>
      <c r="D537" s="4">
        <f t="shared" ref="D537:AH537" si="531">(1+SQRT(SUMSQ((D532-$E$2),D533)/(SUMSQ((D532+$E$2),D533))))/(1-SQRT(SUMSQ((D532-$E$2),D533)/(SUMSQ((D532+$E$2),D533))))</f>
        <v>2.2323700542128413</v>
      </c>
      <c r="E537" s="4">
        <f t="shared" si="531"/>
        <v>2.4705853188823834</v>
      </c>
      <c r="F537" s="4">
        <f t="shared" si="531"/>
        <v>2.8272820888016734</v>
      </c>
      <c r="G537" s="4">
        <f t="shared" si="531"/>
        <v>3.2842440727404871</v>
      </c>
      <c r="H537" s="13">
        <f t="shared" si="531"/>
        <v>3.8176454759056124</v>
      </c>
      <c r="I537" s="4">
        <f t="shared" si="531"/>
        <v>1.212701872258489</v>
      </c>
      <c r="J537" s="4">
        <f t="shared" si="531"/>
        <v>1.2666283154758995</v>
      </c>
      <c r="K537" s="4">
        <f t="shared" si="531"/>
        <v>1.5200178655150249</v>
      </c>
      <c r="L537" s="4">
        <f t="shared" si="531"/>
        <v>1.8520563821734874</v>
      </c>
      <c r="M537" s="4">
        <f t="shared" si="531"/>
        <v>2.2344563298469988</v>
      </c>
      <c r="N537" s="4">
        <f t="shared" si="531"/>
        <v>2.4464538719579481</v>
      </c>
      <c r="O537" s="13">
        <f t="shared" si="531"/>
        <v>2.8964571720845149</v>
      </c>
      <c r="P537" s="4">
        <f t="shared" si="531"/>
        <v>6.596413499757956</v>
      </c>
      <c r="Q537" s="4">
        <f t="shared" si="531"/>
        <v>6.2366537588507356</v>
      </c>
      <c r="R537" s="4">
        <f t="shared" si="531"/>
        <v>6.2023022847073825</v>
      </c>
      <c r="S537" s="4">
        <f t="shared" si="531"/>
        <v>6.4998847097979118</v>
      </c>
      <c r="T537" s="4">
        <f t="shared" si="531"/>
        <v>7.0930624202555386</v>
      </c>
      <c r="U537" s="4">
        <f t="shared" si="531"/>
        <v>7.9274251212559159</v>
      </c>
      <c r="V537" s="4">
        <f t="shared" si="531"/>
        <v>8.4167759671750417</v>
      </c>
      <c r="W537" s="13">
        <f t="shared" si="531"/>
        <v>9.4910413568853347</v>
      </c>
      <c r="X537" s="4">
        <f t="shared" si="531"/>
        <v>1.9394558736000291</v>
      </c>
      <c r="Y537" s="4">
        <f t="shared" si="531"/>
        <v>1.6889642771103763</v>
      </c>
      <c r="Z537" s="4">
        <f t="shared" si="531"/>
        <v>1.4971906265829587</v>
      </c>
      <c r="AA537" s="4">
        <f t="shared" si="531"/>
        <v>1.376240437436987</v>
      </c>
      <c r="AB537" s="4">
        <f t="shared" si="531"/>
        <v>1.3529849623775936</v>
      </c>
      <c r="AC537" s="4">
        <f t="shared" si="531"/>
        <v>1.4310575271377703</v>
      </c>
      <c r="AD537" s="4">
        <f t="shared" si="531"/>
        <v>1.5785448966602054</v>
      </c>
      <c r="AE537" s="4">
        <f t="shared" si="531"/>
        <v>2.8282178063589591</v>
      </c>
      <c r="AF537" s="4">
        <f t="shared" si="531"/>
        <v>4.5812502874741412</v>
      </c>
      <c r="AG537" s="4">
        <f t="shared" si="531"/>
        <v>5.3684636333313343</v>
      </c>
      <c r="AH537" s="13">
        <f t="shared" si="531"/>
        <v>5.7748431839592795</v>
      </c>
    </row>
    <row r="538" spans="1:34" x14ac:dyDescent="0.55000000000000004">
      <c r="A538" s="9">
        <f t="shared" si="529"/>
        <v>36.592199999999998</v>
      </c>
      <c r="B538" t="s">
        <v>8</v>
      </c>
      <c r="C538" s="22">
        <f>(1+SQRT(SUMSQ((C532-$F$2),C533)/(SUMSQ((C532+$F$2),C533))))/(1-SQRT(SUMSQ((C532-$F$2),C533)/(SUMSQ((C532+$F$2),C533))))</f>
        <v>2.8467847010410474</v>
      </c>
      <c r="D538" s="4">
        <f t="shared" ref="D538:AH538" si="532">(1+SQRT(SUMSQ((D532-$F$2),D533)/(SUMSQ((D532+$F$2),D533))))/(1-SQRT(SUMSQ((D532-$F$2),D533)/(SUMSQ((D532+$F$2),D533))))</f>
        <v>2.8138539149563013</v>
      </c>
      <c r="E538" s="4">
        <f t="shared" si="532"/>
        <v>2.898967533724123</v>
      </c>
      <c r="F538" s="4">
        <f t="shared" si="532"/>
        <v>3.0801097448164736</v>
      </c>
      <c r="G538" s="4">
        <f t="shared" si="532"/>
        <v>3.3469573188931534</v>
      </c>
      <c r="H538" s="13">
        <f t="shared" si="532"/>
        <v>3.6800093086547463</v>
      </c>
      <c r="I538" s="4">
        <f t="shared" si="532"/>
        <v>1.1560171591290929</v>
      </c>
      <c r="J538" s="4">
        <f t="shared" si="532"/>
        <v>1.1650267661971865</v>
      </c>
      <c r="K538" s="4">
        <f t="shared" si="532"/>
        <v>1.3729359726141528</v>
      </c>
      <c r="L538" s="4">
        <f t="shared" si="532"/>
        <v>1.6354105857909613</v>
      </c>
      <c r="M538" s="4">
        <f t="shared" si="532"/>
        <v>1.9302892118846151</v>
      </c>
      <c r="N538" s="4">
        <f t="shared" si="532"/>
        <v>2.0917984900031281</v>
      </c>
      <c r="O538" s="13">
        <f t="shared" si="532"/>
        <v>2.431318050129391</v>
      </c>
      <c r="P538" s="4">
        <f t="shared" si="532"/>
        <v>4.9702258834014028</v>
      </c>
      <c r="Q538" s="4">
        <f t="shared" si="532"/>
        <v>4.6901827910788381</v>
      </c>
      <c r="R538" s="4">
        <f t="shared" si="532"/>
        <v>4.656956297909689</v>
      </c>
      <c r="S538" s="4">
        <f t="shared" si="532"/>
        <v>4.8762778208807012</v>
      </c>
      <c r="T538" s="4">
        <f t="shared" si="532"/>
        <v>5.3199229910791166</v>
      </c>
      <c r="U538" s="4">
        <f t="shared" si="532"/>
        <v>5.9455805456725086</v>
      </c>
      <c r="V538" s="4">
        <f t="shared" si="532"/>
        <v>6.3126281440013265</v>
      </c>
      <c r="W538" s="13">
        <f t="shared" si="532"/>
        <v>7.1183325525636834</v>
      </c>
      <c r="X538" s="4">
        <f t="shared" si="532"/>
        <v>2.2580116293197547</v>
      </c>
      <c r="Y538" s="4">
        <f t="shared" si="532"/>
        <v>2.0674323543880893</v>
      </c>
      <c r="Z538" s="4">
        <f t="shared" si="532"/>
        <v>1.924109646112202</v>
      </c>
      <c r="AA538" s="4">
        <f t="shared" si="532"/>
        <v>1.8289942405976862</v>
      </c>
      <c r="AB538" s="4">
        <f t="shared" si="532"/>
        <v>1.7853466873437545</v>
      </c>
      <c r="AC538" s="4">
        <f t="shared" si="532"/>
        <v>1.7931938824541998</v>
      </c>
      <c r="AD538" s="4">
        <f t="shared" si="532"/>
        <v>1.8480214690849659</v>
      </c>
      <c r="AE538" s="4">
        <f t="shared" si="532"/>
        <v>2.6138158878380824</v>
      </c>
      <c r="AF538" s="4">
        <f t="shared" si="532"/>
        <v>3.8320122024756844</v>
      </c>
      <c r="AG538" s="4">
        <f t="shared" si="532"/>
        <v>4.3874039460191128</v>
      </c>
      <c r="AH538" s="13">
        <f t="shared" si="532"/>
        <v>4.6750147570861351</v>
      </c>
    </row>
    <row r="539" spans="1:34" x14ac:dyDescent="0.55000000000000004">
      <c r="A539" s="9">
        <f t="shared" si="529"/>
        <v>36.592199999999998</v>
      </c>
      <c r="B539" t="s">
        <v>9</v>
      </c>
      <c r="C539" s="23">
        <f>(1+SQRT(SUMSQ((C532-$G$2),C533)/(SUMSQ((C532+$G$2),C533))))/(1-SQRT(SUMSQ((C532-$G$2),C533)/(SUMSQ((C532+$G$2),C533))))</f>
        <v>4.2496854920359279</v>
      </c>
      <c r="D539" s="24">
        <f t="shared" ref="D539:AH539" si="533">(1+SQRT(SUMSQ((D532-$G$2),D533)/(SUMSQ((D532+$G$2),D533))))/(1-SQRT(SUMSQ((D532-$G$2),D533)/(SUMSQ((D532+$G$2),D533))))</f>
        <v>4.0750387684880049</v>
      </c>
      <c r="E539" s="24">
        <f t="shared" si="533"/>
        <v>3.9827829587087162</v>
      </c>
      <c r="F539" s="24">
        <f t="shared" si="533"/>
        <v>3.9582390238309335</v>
      </c>
      <c r="G539" s="24">
        <f t="shared" si="533"/>
        <v>3.9978619128429784</v>
      </c>
      <c r="H539" s="25">
        <f t="shared" si="533"/>
        <v>4.089103200668843</v>
      </c>
      <c r="I539" s="24">
        <f t="shared" si="533"/>
        <v>1.6974413995587527</v>
      </c>
      <c r="J539" s="24">
        <f t="shared" si="533"/>
        <v>1.6650686816884293</v>
      </c>
      <c r="K539" s="24">
        <f t="shared" si="533"/>
        <v>1.705830899955026</v>
      </c>
      <c r="L539" s="24">
        <f t="shared" si="533"/>
        <v>1.8072078470321788</v>
      </c>
      <c r="M539" s="24">
        <f t="shared" si="533"/>
        <v>1.9520470421562408</v>
      </c>
      <c r="N539" s="24">
        <f t="shared" si="533"/>
        <v>2.0388617592993796</v>
      </c>
      <c r="O539" s="25">
        <f t="shared" si="533"/>
        <v>2.230185575555339</v>
      </c>
      <c r="P539" s="24">
        <f t="shared" si="533"/>
        <v>3.3603429524504724</v>
      </c>
      <c r="Q539" s="24">
        <f t="shared" si="533"/>
        <v>3.1530038727787364</v>
      </c>
      <c r="R539" s="24">
        <f t="shared" si="533"/>
        <v>3.1154587727069325</v>
      </c>
      <c r="S539" s="24">
        <f t="shared" si="533"/>
        <v>3.2536539515099752</v>
      </c>
      <c r="T539" s="24">
        <f t="shared" si="533"/>
        <v>3.546871228475093</v>
      </c>
      <c r="U539" s="24">
        <f t="shared" si="533"/>
        <v>3.9637437951257111</v>
      </c>
      <c r="V539" s="24">
        <f t="shared" si="533"/>
        <v>4.208510649628268</v>
      </c>
      <c r="W539" s="25">
        <f t="shared" si="533"/>
        <v>4.7456566176637631</v>
      </c>
      <c r="X539" s="24">
        <f t="shared" si="533"/>
        <v>3.1170687009394191</v>
      </c>
      <c r="Y539" s="24">
        <f t="shared" si="533"/>
        <v>2.964020889709662</v>
      </c>
      <c r="Z539" s="24">
        <f t="shared" si="533"/>
        <v>2.8388712332338075</v>
      </c>
      <c r="AA539" s="24">
        <f t="shared" si="533"/>
        <v>2.740008180778255</v>
      </c>
      <c r="AB539" s="24">
        <f t="shared" si="533"/>
        <v>2.6676198587091977</v>
      </c>
      <c r="AC539" s="24">
        <f t="shared" si="533"/>
        <v>2.6208820013107523</v>
      </c>
      <c r="AD539" s="24">
        <f t="shared" si="533"/>
        <v>2.5986298118805022</v>
      </c>
      <c r="AE539" s="24">
        <f t="shared" si="533"/>
        <v>2.802815281393201</v>
      </c>
      <c r="AF539" s="24">
        <f t="shared" si="533"/>
        <v>3.3717271841466316</v>
      </c>
      <c r="AG539" s="24">
        <f t="shared" si="533"/>
        <v>3.659380917707689</v>
      </c>
      <c r="AH539" s="25">
        <f t="shared" si="533"/>
        <v>3.812020536044757</v>
      </c>
    </row>
    <row r="540" spans="1:34" x14ac:dyDescent="0.55000000000000004">
      <c r="A540" s="8">
        <v>67</v>
      </c>
      <c r="B540" s="14" t="s">
        <v>2</v>
      </c>
      <c r="C540">
        <v>69.782359999999997</v>
      </c>
      <c r="D540">
        <v>74.305809999999994</v>
      </c>
      <c r="E540">
        <v>79.118049999999997</v>
      </c>
      <c r="F540">
        <v>84.336160000000007</v>
      </c>
      <c r="G540">
        <v>89.964579999999998</v>
      </c>
      <c r="H540" s="1">
        <v>96.112340000000003</v>
      </c>
      <c r="I540">
        <v>189.0026</v>
      </c>
      <c r="J540">
        <v>193.7013</v>
      </c>
      <c r="K540">
        <v>199.4006</v>
      </c>
      <c r="L540">
        <v>206.23339999999999</v>
      </c>
      <c r="M540">
        <v>214.10769999999999</v>
      </c>
      <c r="N540">
        <v>218.4933</v>
      </c>
      <c r="O540" s="1">
        <v>228.0119</v>
      </c>
      <c r="P540">
        <v>639.72540000000004</v>
      </c>
      <c r="Q540">
        <v>669.15930000000003</v>
      </c>
      <c r="R540">
        <v>712.29650000000004</v>
      </c>
      <c r="S540">
        <v>771.3854</v>
      </c>
      <c r="T540">
        <v>848.24180000000001</v>
      </c>
      <c r="U540">
        <v>945.10270000000003</v>
      </c>
      <c r="V540">
        <v>1001.902</v>
      </c>
      <c r="W540" s="1">
        <v>1131.56</v>
      </c>
      <c r="X540">
        <v>101.3544</v>
      </c>
      <c r="Y540">
        <v>103.5419</v>
      </c>
      <c r="Z540">
        <v>105.9748</v>
      </c>
      <c r="AA540">
        <v>108.67189999999999</v>
      </c>
      <c r="AB540">
        <v>111.6305</v>
      </c>
      <c r="AC540">
        <v>114.86799999999999</v>
      </c>
      <c r="AD540">
        <v>118.3767</v>
      </c>
      <c r="AE540">
        <v>140.54400000000001</v>
      </c>
      <c r="AF540">
        <v>172.01159999999999</v>
      </c>
      <c r="AG540">
        <v>187.92400000000001</v>
      </c>
      <c r="AH540" s="1">
        <v>196.7578</v>
      </c>
    </row>
    <row r="541" spans="1:34" x14ac:dyDescent="0.55000000000000004">
      <c r="A541" s="9">
        <f>A540</f>
        <v>67</v>
      </c>
      <c r="B541" t="s">
        <v>3</v>
      </c>
      <c r="C541">
        <v>16.80095</v>
      </c>
      <c r="D541">
        <v>45.789960000000001</v>
      </c>
      <c r="E541">
        <v>74.616630000000001</v>
      </c>
      <c r="F541">
        <v>103.7559</v>
      </c>
      <c r="G541">
        <v>133.70439999999999</v>
      </c>
      <c r="H541" s="1">
        <v>164.29259999999999</v>
      </c>
      <c r="I541">
        <v>-16.60782</v>
      </c>
      <c r="J541">
        <v>23.96171</v>
      </c>
      <c r="K541">
        <v>63.621780000000001</v>
      </c>
      <c r="L541">
        <v>103.15349999999999</v>
      </c>
      <c r="M541">
        <v>141.96780000000001</v>
      </c>
      <c r="N541">
        <v>161.59219999999999</v>
      </c>
      <c r="O541" s="1">
        <v>200.2396</v>
      </c>
      <c r="P541">
        <v>-309.24110000000002</v>
      </c>
      <c r="Q541">
        <v>-222.5883</v>
      </c>
      <c r="R541">
        <v>-136.29</v>
      </c>
      <c r="S541">
        <v>-52.600760000000001</v>
      </c>
      <c r="T541">
        <v>26.079280000000001</v>
      </c>
      <c r="U541">
        <v>96.290970000000002</v>
      </c>
      <c r="V541">
        <v>126.45699999999999</v>
      </c>
      <c r="W541" s="1">
        <v>173.745</v>
      </c>
      <c r="X541">
        <v>-67.337350000000001</v>
      </c>
      <c r="Y541">
        <v>-47.207090000000001</v>
      </c>
      <c r="Z541">
        <v>-27.228290000000001</v>
      </c>
      <c r="AA541">
        <v>-7.094824</v>
      </c>
      <c r="AB541">
        <v>13.07081</v>
      </c>
      <c r="AC541">
        <v>33.395099999999999</v>
      </c>
      <c r="AD541">
        <v>53.663200000000003</v>
      </c>
      <c r="AE541">
        <v>157.44470000000001</v>
      </c>
      <c r="AF541">
        <v>266.8492</v>
      </c>
      <c r="AG541">
        <v>312.89460000000003</v>
      </c>
      <c r="AH541" s="1">
        <v>336.57369999999997</v>
      </c>
    </row>
    <row r="542" spans="1:34" x14ac:dyDescent="0.55000000000000004">
      <c r="A542" s="34">
        <f>A541/180</f>
        <v>0.37222222222222223</v>
      </c>
      <c r="B542" t="s">
        <v>4</v>
      </c>
      <c r="C542" s="19">
        <f t="shared" ref="C542" si="534">SQRT(SUMSQ(C540,C541))</f>
        <v>71.776386702536783</v>
      </c>
      <c r="D542" s="20">
        <f t="shared" ref="D542:AH542" si="535">SQRT(SUMSQ(D540,D541))</f>
        <v>87.281577876191605</v>
      </c>
      <c r="E542" s="20">
        <f t="shared" si="535"/>
        <v>108.75342435233659</v>
      </c>
      <c r="F542" s="20">
        <f t="shared" si="535"/>
        <v>133.70816978911799</v>
      </c>
      <c r="G542" s="20">
        <f t="shared" si="535"/>
        <v>161.15362929185429</v>
      </c>
      <c r="H542" s="21">
        <f t="shared" si="535"/>
        <v>190.34085298494279</v>
      </c>
      <c r="I542" s="20">
        <f t="shared" si="535"/>
        <v>189.73086857944966</v>
      </c>
      <c r="J542" s="20">
        <f t="shared" si="535"/>
        <v>195.17775787167477</v>
      </c>
      <c r="K542" s="20">
        <f t="shared" si="535"/>
        <v>209.30439596608667</v>
      </c>
      <c r="L542" s="20">
        <f t="shared" si="535"/>
        <v>230.59241062491628</v>
      </c>
      <c r="M542" s="20">
        <f t="shared" si="535"/>
        <v>256.89874160090778</v>
      </c>
      <c r="N542" s="20">
        <f t="shared" si="535"/>
        <v>271.75606938158711</v>
      </c>
      <c r="O542" s="21">
        <f t="shared" si="535"/>
        <v>303.45563753169915</v>
      </c>
      <c r="P542" s="20">
        <f t="shared" si="535"/>
        <v>710.5481302025712</v>
      </c>
      <c r="Q542" s="20">
        <f t="shared" si="535"/>
        <v>705.20899035206583</v>
      </c>
      <c r="R542" s="20">
        <f t="shared" si="535"/>
        <v>725.21808307036167</v>
      </c>
      <c r="S542" s="20">
        <f t="shared" si="535"/>
        <v>773.17674259236333</v>
      </c>
      <c r="T542" s="20">
        <f t="shared" si="535"/>
        <v>848.64261035642005</v>
      </c>
      <c r="U542" s="20">
        <f t="shared" si="535"/>
        <v>949.99529706774388</v>
      </c>
      <c r="V542" s="20">
        <f t="shared" si="535"/>
        <v>1009.8509743783982</v>
      </c>
      <c r="W542" s="21">
        <f t="shared" si="535"/>
        <v>1144.8211033279392</v>
      </c>
      <c r="X542" s="20">
        <f t="shared" si="535"/>
        <v>121.68415305364334</v>
      </c>
      <c r="Y542" s="20">
        <f t="shared" si="535"/>
        <v>113.79558164479893</v>
      </c>
      <c r="Z542" s="20">
        <f t="shared" si="535"/>
        <v>109.41680863269637</v>
      </c>
      <c r="AA542" s="20">
        <f t="shared" si="535"/>
        <v>108.90325237200666</v>
      </c>
      <c r="AB542" s="20">
        <f t="shared" si="535"/>
        <v>112.39312525375429</v>
      </c>
      <c r="AC542" s="20">
        <f t="shared" si="535"/>
        <v>119.62395298605543</v>
      </c>
      <c r="AD542" s="20">
        <f t="shared" si="535"/>
        <v>129.97223602419865</v>
      </c>
      <c r="AE542" s="20">
        <f t="shared" si="535"/>
        <v>211.04845295355759</v>
      </c>
      <c r="AF542" s="20">
        <f t="shared" si="535"/>
        <v>317.48462336812469</v>
      </c>
      <c r="AG542" s="20">
        <f t="shared" si="535"/>
        <v>364.99104165055888</v>
      </c>
      <c r="AH542" s="21">
        <f t="shared" si="535"/>
        <v>389.8659864524347</v>
      </c>
    </row>
    <row r="543" spans="1:34" x14ac:dyDescent="0.55000000000000004">
      <c r="A543" s="9">
        <v>37.150799999999997</v>
      </c>
      <c r="B543" t="s">
        <v>5</v>
      </c>
      <c r="C543" s="22">
        <f>(1+SQRT(SUMSQ((C540-$C$2),C541)/(SUMSQ((C540+$C$2),C541))))/(1-SQRT(SUMSQ((C540-$C$2),C541)/(SUMSQ((C540+$C$2),C541))))</f>
        <v>1.5463967191697803</v>
      </c>
      <c r="D543" s="4">
        <f t="shared" ref="D543:AH543" si="536">(1+SQRT(SUMSQ((D540-$C$2),D541)/(SUMSQ((D540+$C$2),D541))))/(1-SQRT(SUMSQ((D540-$C$2),D541)/(SUMSQ((D540+$C$2),D541))))</f>
        <v>2.2858945894076372</v>
      </c>
      <c r="E543" s="4">
        <f t="shared" si="536"/>
        <v>3.3206044113853563</v>
      </c>
      <c r="F543" s="4">
        <f t="shared" si="536"/>
        <v>4.6158927591455852</v>
      </c>
      <c r="G543" s="4">
        <f t="shared" si="536"/>
        <v>6.1671166398899899</v>
      </c>
      <c r="H543" s="13">
        <f t="shared" si="536"/>
        <v>7.9331913956451325</v>
      </c>
      <c r="I543" s="4">
        <f t="shared" si="536"/>
        <v>3.8114157970951728</v>
      </c>
      <c r="J543" s="4">
        <f t="shared" si="536"/>
        <v>3.9374685093255302</v>
      </c>
      <c r="K543" s="4">
        <f t="shared" si="536"/>
        <v>4.4184285324104993</v>
      </c>
      <c r="L543" s="4">
        <f t="shared" si="536"/>
        <v>5.2069644095297738</v>
      </c>
      <c r="M543" s="4">
        <f t="shared" si="536"/>
        <v>6.2380589807515223</v>
      </c>
      <c r="N543" s="4">
        <f t="shared" si="536"/>
        <v>6.8427573378647972</v>
      </c>
      <c r="O543" s="13">
        <f t="shared" si="536"/>
        <v>8.1741889242991519</v>
      </c>
      <c r="P543" s="4">
        <f t="shared" si="536"/>
        <v>15.799093853556148</v>
      </c>
      <c r="Q543" s="4">
        <f t="shared" si="536"/>
        <v>14.871493672506134</v>
      </c>
      <c r="R543" s="4">
        <f t="shared" si="536"/>
        <v>14.769972015562978</v>
      </c>
      <c r="S543" s="4">
        <f t="shared" si="536"/>
        <v>15.499746158895686</v>
      </c>
      <c r="T543" s="4">
        <f t="shared" si="536"/>
        <v>16.980928062025548</v>
      </c>
      <c r="U543" s="4">
        <f t="shared" si="536"/>
        <v>19.098809460362215</v>
      </c>
      <c r="V543" s="4">
        <f t="shared" si="536"/>
        <v>20.358044749704344</v>
      </c>
      <c r="W543" s="13">
        <f t="shared" si="536"/>
        <v>23.165772004653704</v>
      </c>
      <c r="X543" s="4">
        <f t="shared" si="536"/>
        <v>3.0917057599479358</v>
      </c>
      <c r="Y543" s="4">
        <f t="shared" si="536"/>
        <v>2.599500582613119</v>
      </c>
      <c r="Z543" s="4">
        <f t="shared" si="536"/>
        <v>2.2956080941843404</v>
      </c>
      <c r="AA543" s="4">
        <f t="shared" si="536"/>
        <v>2.1851727673758377</v>
      </c>
      <c r="AB543" s="4">
        <f t="shared" si="536"/>
        <v>2.2707404962963418</v>
      </c>
      <c r="AC543" s="4">
        <f t="shared" si="536"/>
        <v>2.5318506222142521</v>
      </c>
      <c r="AD543" s="4">
        <f t="shared" si="536"/>
        <v>2.9358338357994995</v>
      </c>
      <c r="AE543" s="4">
        <f t="shared" si="536"/>
        <v>6.5413210205663344</v>
      </c>
      <c r="AF543" s="4">
        <f t="shared" si="536"/>
        <v>11.926562853025896</v>
      </c>
      <c r="AG543" s="4">
        <f t="shared" si="536"/>
        <v>14.374405050479057</v>
      </c>
      <c r="AH543" s="13">
        <f t="shared" si="536"/>
        <v>15.640190524119751</v>
      </c>
    </row>
    <row r="544" spans="1:34" x14ac:dyDescent="0.55000000000000004">
      <c r="A544" s="9">
        <f t="shared" ref="A544:A547" si="537">A543</f>
        <v>37.150799999999997</v>
      </c>
      <c r="B544" t="s">
        <v>6</v>
      </c>
      <c r="C544" s="22">
        <f>(1+SQRT(SUMSQ((C540-$D$2),C541)/(SUMSQ((C540+$D$2),C541))))/(1-SQRT(SUMSQ((C540-$D$2),C541)/(SUMSQ((C540+$D$2),C541))))</f>
        <v>1.5083049294397384</v>
      </c>
      <c r="D544" s="4">
        <f t="shared" ref="D544:AH544" si="538">(1+SQRT(SUMSQ((D540-$D$2),D541)/(SUMSQ((D540+$D$2),D541))))/(1-SQRT(SUMSQ((D540-$D$2),D541)/(SUMSQ((D540+$D$2),D541))))</f>
        <v>1.822250366551597</v>
      </c>
      <c r="E544" s="4">
        <f t="shared" si="538"/>
        <v>2.3295626393505264</v>
      </c>
      <c r="F544" s="4">
        <f t="shared" si="538"/>
        <v>2.9687206020203325</v>
      </c>
      <c r="G544" s="4">
        <f t="shared" si="538"/>
        <v>3.7302137589589144</v>
      </c>
      <c r="H544" s="13">
        <f t="shared" si="538"/>
        <v>4.5921982451396008</v>
      </c>
      <c r="I544" s="4">
        <f t="shared" si="538"/>
        <v>1.9102100446410291</v>
      </c>
      <c r="J544" s="4">
        <f t="shared" si="538"/>
        <v>1.977129810066129</v>
      </c>
      <c r="K544" s="4">
        <f t="shared" si="538"/>
        <v>2.255055946735514</v>
      </c>
      <c r="L544" s="4">
        <f t="shared" si="538"/>
        <v>2.6916543485306708</v>
      </c>
      <c r="M544" s="4">
        <f t="shared" si="538"/>
        <v>3.2409191879950443</v>
      </c>
      <c r="N544" s="4">
        <f t="shared" si="538"/>
        <v>3.5565361248971215</v>
      </c>
      <c r="O544" s="13">
        <f t="shared" si="538"/>
        <v>4.2414228749249334</v>
      </c>
      <c r="P544" s="4">
        <f t="shared" si="538"/>
        <v>7.9222046243847934</v>
      </c>
      <c r="Q544" s="4">
        <f t="shared" si="538"/>
        <v>7.4471699448475128</v>
      </c>
      <c r="R544" s="4">
        <f t="shared" si="538"/>
        <v>7.3887915782864457</v>
      </c>
      <c r="S544" s="4">
        <f t="shared" si="538"/>
        <v>7.7503326151432912</v>
      </c>
      <c r="T544" s="4">
        <f t="shared" si="538"/>
        <v>8.4905489996182393</v>
      </c>
      <c r="U544" s="4">
        <f t="shared" si="538"/>
        <v>9.5502313220133193</v>
      </c>
      <c r="V544" s="4">
        <f t="shared" si="538"/>
        <v>10.18021051526976</v>
      </c>
      <c r="W544" s="13">
        <f t="shared" si="538"/>
        <v>11.584426964081898</v>
      </c>
      <c r="X544" s="4">
        <f t="shared" si="538"/>
        <v>1.9292055638609042</v>
      </c>
      <c r="Y544" s="4">
        <f t="shared" si="538"/>
        <v>1.5858711024218923</v>
      </c>
      <c r="Z544" s="4">
        <f t="shared" si="538"/>
        <v>1.3099230678109912</v>
      </c>
      <c r="AA544" s="4">
        <f t="shared" si="538"/>
        <v>1.1134116050650866</v>
      </c>
      <c r="AB544" s="4">
        <f t="shared" si="538"/>
        <v>1.1798740057589747</v>
      </c>
      <c r="AC544" s="4">
        <f t="shared" si="538"/>
        <v>1.4041663267193147</v>
      </c>
      <c r="AD544" s="4">
        <f t="shared" si="538"/>
        <v>1.6746612055865895</v>
      </c>
      <c r="AE544" s="4">
        <f t="shared" si="538"/>
        <v>3.6032079058998319</v>
      </c>
      <c r="AF544" s="4">
        <f t="shared" si="538"/>
        <v>6.2820377426322338</v>
      </c>
      <c r="AG544" s="4">
        <f t="shared" si="538"/>
        <v>7.4875286658449962</v>
      </c>
      <c r="AH544" s="13">
        <f t="shared" si="538"/>
        <v>8.1099379743607507</v>
      </c>
    </row>
    <row r="545" spans="1:34" x14ac:dyDescent="0.55000000000000004">
      <c r="A545" s="9">
        <f t="shared" si="537"/>
        <v>37.150799999999997</v>
      </c>
      <c r="B545" t="s">
        <v>7</v>
      </c>
      <c r="C545" s="22">
        <f>(1+SQRT(SUMSQ((C540-$E$2),C541)/(SUMSQ((C540+$E$2),C541))))/(1-SQRT(SUMSQ((C540-$E$2),C541)/(SUMSQ((C540+$E$2),C541))))</f>
        <v>2.1838070814521955</v>
      </c>
      <c r="D545" s="4">
        <f t="shared" ref="D545:AH545" si="539">(1+SQRT(SUMSQ((D540-$E$2),D541)/(SUMSQ((D540+$E$2),D541))))/(1-SQRT(SUMSQ((D540-$E$2),D541)/(SUMSQ((D540+$E$2),D541))))</f>
        <v>2.2596209760912975</v>
      </c>
      <c r="E545" s="4">
        <f t="shared" si="539"/>
        <v>2.4910616445749429</v>
      </c>
      <c r="F545" s="4">
        <f t="shared" si="539"/>
        <v>2.8396657456069399</v>
      </c>
      <c r="G545" s="4">
        <f t="shared" si="539"/>
        <v>3.2876519636019741</v>
      </c>
      <c r="H545" s="13">
        <f t="shared" si="539"/>
        <v>3.8113027097242744</v>
      </c>
      <c r="I545" s="4">
        <f t="shared" si="539"/>
        <v>1.2854461439323004</v>
      </c>
      <c r="J545" s="4">
        <f t="shared" si="539"/>
        <v>1.3382427334253448</v>
      </c>
      <c r="K545" s="4">
        <f t="shared" si="539"/>
        <v>1.5866716758381048</v>
      </c>
      <c r="L545" s="4">
        <f t="shared" si="539"/>
        <v>1.9273379426004107</v>
      </c>
      <c r="M545" s="4">
        <f t="shared" si="539"/>
        <v>2.3255158521072046</v>
      </c>
      <c r="N545" s="4">
        <f t="shared" si="539"/>
        <v>2.5472997734672029</v>
      </c>
      <c r="O545" s="13">
        <f t="shared" si="539"/>
        <v>3.0190423454594559</v>
      </c>
      <c r="P545" s="4">
        <f t="shared" si="539"/>
        <v>5.307472016966603</v>
      </c>
      <c r="Q545" s="4">
        <f t="shared" si="539"/>
        <v>4.9779478046541801</v>
      </c>
      <c r="R545" s="4">
        <f t="shared" si="539"/>
        <v>4.9302508471239044</v>
      </c>
      <c r="S545" s="4">
        <f t="shared" si="539"/>
        <v>5.1674166653396894</v>
      </c>
      <c r="T545" s="4">
        <f t="shared" si="539"/>
        <v>5.660463112868114</v>
      </c>
      <c r="U545" s="4">
        <f t="shared" si="539"/>
        <v>6.367759961977546</v>
      </c>
      <c r="V545" s="4">
        <f t="shared" si="539"/>
        <v>6.7881532018943558</v>
      </c>
      <c r="W545" s="13">
        <f t="shared" si="539"/>
        <v>7.7246894341695</v>
      </c>
      <c r="X545" s="4">
        <f t="shared" si="539"/>
        <v>1.9378692268053952</v>
      </c>
      <c r="Y545" s="4">
        <f t="shared" si="539"/>
        <v>1.6911343257220799</v>
      </c>
      <c r="Z545" s="4">
        <f t="shared" si="539"/>
        <v>1.5034166410732344</v>
      </c>
      <c r="AA545" s="4">
        <f t="shared" si="539"/>
        <v>1.386767559084646</v>
      </c>
      <c r="AB545" s="4">
        <f t="shared" si="539"/>
        <v>1.3661309288124575</v>
      </c>
      <c r="AC545" s="4">
        <f t="shared" si="539"/>
        <v>1.4436887766316975</v>
      </c>
      <c r="AD545" s="4">
        <f t="shared" si="539"/>
        <v>1.5892847862536812</v>
      </c>
      <c r="AE545" s="4">
        <f t="shared" si="539"/>
        <v>2.8262697781858042</v>
      </c>
      <c r="AF545" s="4">
        <f t="shared" si="539"/>
        <v>4.559278333057927</v>
      </c>
      <c r="AG545" s="4">
        <f t="shared" si="539"/>
        <v>5.336785689085529</v>
      </c>
      <c r="AH545" s="13">
        <f t="shared" si="539"/>
        <v>5.7380874436832583</v>
      </c>
    </row>
    <row r="546" spans="1:34" x14ac:dyDescent="0.55000000000000004">
      <c r="A546" s="9">
        <f t="shared" si="537"/>
        <v>37.150799999999997</v>
      </c>
      <c r="B546" t="s">
        <v>8</v>
      </c>
      <c r="C546" s="22">
        <f>(1+SQRT(SUMSQ((C540-$F$2),C541)/(SUMSQ((C540+$F$2),C541))))/(1-SQRT(SUMSQ((C540-$F$2),C541)/(SUMSQ((C540+$F$2),C541))))</f>
        <v>2.8890570989339284</v>
      </c>
      <c r="D546" s="4">
        <f t="shared" ref="D546:AH546" si="540">(1+SQRT(SUMSQ((D540-$F$2),D541)/(SUMSQ((D540+$F$2),D541))))/(1-SQRT(SUMSQ((D540-$F$2),D541)/(SUMSQ((D540+$F$2),D541))))</f>
        <v>2.8537839101625275</v>
      </c>
      <c r="E546" s="4">
        <f t="shared" si="540"/>
        <v>2.9345468976685067</v>
      </c>
      <c r="F546" s="4">
        <f t="shared" si="540"/>
        <v>3.1098172268960176</v>
      </c>
      <c r="G546" s="4">
        <f t="shared" si="540"/>
        <v>3.3697087539745181</v>
      </c>
      <c r="H546" s="13">
        <f t="shared" si="540"/>
        <v>3.6950184854221408</v>
      </c>
      <c r="I546" s="4">
        <f t="shared" si="540"/>
        <v>1.1078334903024243</v>
      </c>
      <c r="J546" s="4">
        <f t="shared" si="540"/>
        <v>1.1340482312626041</v>
      </c>
      <c r="K546" s="4">
        <f t="shared" si="540"/>
        <v>1.3733712129618809</v>
      </c>
      <c r="L546" s="4">
        <f t="shared" si="540"/>
        <v>1.6545088163007107</v>
      </c>
      <c r="M546" s="4">
        <f t="shared" si="540"/>
        <v>1.9669061415913736</v>
      </c>
      <c r="N546" s="4">
        <f t="shared" si="540"/>
        <v>2.1375485711225948</v>
      </c>
      <c r="O546" s="13">
        <f t="shared" si="540"/>
        <v>2.495780553893467</v>
      </c>
      <c r="P546" s="4">
        <f t="shared" si="540"/>
        <v>4.0092696768661789</v>
      </c>
      <c r="Q546" s="4">
        <f t="shared" si="540"/>
        <v>3.7480834139711501</v>
      </c>
      <c r="R546" s="4">
        <f t="shared" si="540"/>
        <v>3.7025696151397476</v>
      </c>
      <c r="S546" s="4">
        <f t="shared" si="540"/>
        <v>3.8761468317182186</v>
      </c>
      <c r="T546" s="4">
        <f t="shared" si="540"/>
        <v>4.2454537957986291</v>
      </c>
      <c r="U546" s="4">
        <f t="shared" si="540"/>
        <v>4.7768399045544117</v>
      </c>
      <c r="V546" s="4">
        <f t="shared" si="540"/>
        <v>5.0925709253107119</v>
      </c>
      <c r="W546" s="13">
        <f t="shared" si="540"/>
        <v>5.795384117266873</v>
      </c>
      <c r="X546" s="4">
        <f t="shared" si="540"/>
        <v>2.2615595590979867</v>
      </c>
      <c r="Y546" s="4">
        <f t="shared" si="540"/>
        <v>2.074975075540209</v>
      </c>
      <c r="Z546" s="4">
        <f t="shared" si="540"/>
        <v>1.935406986198398</v>
      </c>
      <c r="AA546" s="4">
        <f t="shared" si="540"/>
        <v>1.843685918187993</v>
      </c>
      <c r="AB546" s="4">
        <f t="shared" si="540"/>
        <v>1.802709217328017</v>
      </c>
      <c r="AC546" s="4">
        <f t="shared" si="540"/>
        <v>1.8121965114577432</v>
      </c>
      <c r="AD546" s="4">
        <f t="shared" si="540"/>
        <v>1.8675903914626948</v>
      </c>
      <c r="AE546" s="4">
        <f t="shared" si="540"/>
        <v>2.6269862687755317</v>
      </c>
      <c r="AF546" s="4">
        <f t="shared" si="540"/>
        <v>3.8316617180758046</v>
      </c>
      <c r="AG546" s="4">
        <f t="shared" si="540"/>
        <v>4.3804500078156554</v>
      </c>
      <c r="AH546" s="13">
        <f t="shared" si="540"/>
        <v>4.6645996653545811</v>
      </c>
    </row>
    <row r="547" spans="1:34" x14ac:dyDescent="0.55000000000000004">
      <c r="A547" s="9">
        <f t="shared" si="537"/>
        <v>37.150799999999997</v>
      </c>
      <c r="B547" t="s">
        <v>9</v>
      </c>
      <c r="C547" s="23">
        <f>(1+SQRT(SUMSQ((C540-$G$2),C541)/(SUMSQ((C540+$G$2),C541))))/(1-SQRT(SUMSQ((C540-$G$2),C541)/(SUMSQ((C540+$G$2),C541))))</f>
        <v>4.3133327617136086</v>
      </c>
      <c r="D547" s="24">
        <f t="shared" ref="D547:AH547" si="541">(1+SQRT(SUMSQ((D540-$G$2),D541)/(SUMSQ((D540+$G$2),D541))))/(1-SQRT(SUMSQ((D540-$G$2),D541)/(SUMSQ((D540+$G$2),D541))))</f>
        <v>4.1374168503651756</v>
      </c>
      <c r="E547" s="24">
        <f t="shared" si="541"/>
        <v>4.0427433589170425</v>
      </c>
      <c r="F547" s="24">
        <f t="shared" si="541"/>
        <v>4.0147214167671939</v>
      </c>
      <c r="G547" s="24">
        <f t="shared" si="541"/>
        <v>4.0499796626186884</v>
      </c>
      <c r="H547" s="25">
        <f t="shared" si="541"/>
        <v>4.1360755436681291</v>
      </c>
      <c r="I547" s="24">
        <f t="shared" si="541"/>
        <v>1.595319025192752</v>
      </c>
      <c r="J547" s="24">
        <f t="shared" si="541"/>
        <v>1.5655918939001865</v>
      </c>
      <c r="K547" s="24">
        <f t="shared" si="541"/>
        <v>1.6192868419435236</v>
      </c>
      <c r="L547" s="24">
        <f t="shared" si="541"/>
        <v>1.7390716027181243</v>
      </c>
      <c r="M547" s="24">
        <f t="shared" si="541"/>
        <v>1.903208464461182</v>
      </c>
      <c r="N547" s="24">
        <f t="shared" si="541"/>
        <v>1.9996213475702886</v>
      </c>
      <c r="O547" s="25">
        <f t="shared" si="541"/>
        <v>2.2092939006901031</v>
      </c>
      <c r="P547" s="24">
        <f t="shared" si="541"/>
        <v>2.7338750607450333</v>
      </c>
      <c r="Q547" s="24">
        <f t="shared" si="541"/>
        <v>2.5304773492879931</v>
      </c>
      <c r="R547" s="24">
        <f t="shared" si="541"/>
        <v>2.4790374688970136</v>
      </c>
      <c r="S547" s="24">
        <f t="shared" si="541"/>
        <v>2.5853578150487309</v>
      </c>
      <c r="T547" s="24">
        <f t="shared" si="541"/>
        <v>2.8305270048255839</v>
      </c>
      <c r="U547" s="24">
        <f t="shared" si="541"/>
        <v>3.1866618925751289</v>
      </c>
      <c r="V547" s="24">
        <f t="shared" si="541"/>
        <v>3.3980179994865209</v>
      </c>
      <c r="W547" s="25">
        <f t="shared" si="541"/>
        <v>3.8673369086053317</v>
      </c>
      <c r="X547" s="24">
        <f t="shared" si="541"/>
        <v>3.1270978611653608</v>
      </c>
      <c r="Y547" s="24">
        <f t="shared" si="541"/>
        <v>2.9785231843034903</v>
      </c>
      <c r="Z547" s="24">
        <f t="shared" si="541"/>
        <v>2.8574705168950945</v>
      </c>
      <c r="AA547" s="24">
        <f t="shared" si="541"/>
        <v>2.7623802637556629</v>
      </c>
      <c r="AB547" s="24">
        <f t="shared" si="541"/>
        <v>2.6933568940246144</v>
      </c>
      <c r="AC547" s="24">
        <f t="shared" si="541"/>
        <v>2.6495230704766457</v>
      </c>
      <c r="AD547" s="24">
        <f t="shared" si="541"/>
        <v>2.6296879406337625</v>
      </c>
      <c r="AE547" s="24">
        <f t="shared" si="541"/>
        <v>2.838693976971141</v>
      </c>
      <c r="AF547" s="24">
        <f t="shared" si="541"/>
        <v>3.4035457191717806</v>
      </c>
      <c r="AG547" s="24">
        <f t="shared" si="541"/>
        <v>3.6882429033473483</v>
      </c>
      <c r="AH547" s="25">
        <f t="shared" si="541"/>
        <v>3.8392512049613972</v>
      </c>
    </row>
    <row r="548" spans="1:34" x14ac:dyDescent="0.55000000000000004">
      <c r="A548" s="8">
        <v>68</v>
      </c>
      <c r="B548" s="14" t="s">
        <v>2</v>
      </c>
      <c r="C548">
        <v>68.796260000000004</v>
      </c>
      <c r="D548">
        <v>73.189300000000003</v>
      </c>
      <c r="E548">
        <v>77.856089999999995</v>
      </c>
      <c r="F548">
        <v>82.906559999999999</v>
      </c>
      <c r="G548">
        <v>88.343829999999997</v>
      </c>
      <c r="H548" s="1">
        <v>94.271280000000004</v>
      </c>
      <c r="I548">
        <v>202.15610000000001</v>
      </c>
      <c r="J548">
        <v>207.28</v>
      </c>
      <c r="K548">
        <v>213.5778</v>
      </c>
      <c r="L548">
        <v>221.19560000000001</v>
      </c>
      <c r="M548">
        <v>230.03380000000001</v>
      </c>
      <c r="N548">
        <v>234.9819</v>
      </c>
      <c r="O548" s="1">
        <v>245.76480000000001</v>
      </c>
      <c r="P548">
        <v>526.98260000000005</v>
      </c>
      <c r="Q548">
        <v>550.92240000000004</v>
      </c>
      <c r="R548">
        <v>584.51239999999996</v>
      </c>
      <c r="S548">
        <v>629.41420000000005</v>
      </c>
      <c r="T548">
        <v>687.04960000000005</v>
      </c>
      <c r="U548">
        <v>759.35739999999998</v>
      </c>
      <c r="V548">
        <v>801.90570000000002</v>
      </c>
      <c r="W548" s="1">
        <v>899.86770000000001</v>
      </c>
      <c r="X548">
        <v>101.83759999999999</v>
      </c>
      <c r="Y548">
        <v>103.90730000000001</v>
      </c>
      <c r="Z548">
        <v>106.2229</v>
      </c>
      <c r="AA548">
        <v>108.79859999999999</v>
      </c>
      <c r="AB548">
        <v>111.62990000000001</v>
      </c>
      <c r="AC548">
        <v>114.7329</v>
      </c>
      <c r="AD548">
        <v>118.09829999999999</v>
      </c>
      <c r="AE548">
        <v>139.3365</v>
      </c>
      <c r="AF548">
        <v>169.22239999999999</v>
      </c>
      <c r="AG548">
        <v>184.18870000000001</v>
      </c>
      <c r="AH548" s="1">
        <v>192.4547</v>
      </c>
    </row>
    <row r="549" spans="1:34" x14ac:dyDescent="0.55000000000000004">
      <c r="A549" s="9">
        <f>A548</f>
        <v>68</v>
      </c>
      <c r="B549" t="s">
        <v>3</v>
      </c>
      <c r="C549">
        <v>16.634429999999998</v>
      </c>
      <c r="D549">
        <v>45.209719999999997</v>
      </c>
      <c r="E549">
        <v>73.598529999999997</v>
      </c>
      <c r="F549">
        <v>102.2645</v>
      </c>
      <c r="G549">
        <v>131.69479999999999</v>
      </c>
      <c r="H549" s="1">
        <v>161.7192</v>
      </c>
      <c r="I549">
        <v>-17.96388</v>
      </c>
      <c r="J549">
        <v>25.229299999999999</v>
      </c>
      <c r="K549">
        <v>67.455250000000007</v>
      </c>
      <c r="L549">
        <v>109.55159999999999</v>
      </c>
      <c r="M549">
        <v>150.8948</v>
      </c>
      <c r="N549">
        <v>171.80500000000001</v>
      </c>
      <c r="O549" s="1">
        <v>212.99879999999999</v>
      </c>
      <c r="P549">
        <v>-250.57849999999999</v>
      </c>
      <c r="Q549">
        <v>-173.39680000000001</v>
      </c>
      <c r="R549">
        <v>-95.573040000000006</v>
      </c>
      <c r="S549">
        <v>-18.340409999999999</v>
      </c>
      <c r="T549">
        <v>57.236930000000001</v>
      </c>
      <c r="U549">
        <v>129.6275</v>
      </c>
      <c r="V549">
        <v>163.75040000000001</v>
      </c>
      <c r="W549" s="1">
        <v>226.3734</v>
      </c>
      <c r="X549">
        <v>-67.301929999999999</v>
      </c>
      <c r="Y549">
        <v>-47.071779999999997</v>
      </c>
      <c r="Z549">
        <v>-27.020299999999999</v>
      </c>
      <c r="AA549">
        <v>-6.8400369999999997</v>
      </c>
      <c r="AB549">
        <v>13.345739999999999</v>
      </c>
      <c r="AC549">
        <v>33.66301</v>
      </c>
      <c r="AD549">
        <v>53.896410000000003</v>
      </c>
      <c r="AE549">
        <v>157.05670000000001</v>
      </c>
      <c r="AF549">
        <v>264.94529999999997</v>
      </c>
      <c r="AG549">
        <v>310.06630000000001</v>
      </c>
      <c r="AH549" s="1">
        <v>333.20280000000002</v>
      </c>
    </row>
    <row r="550" spans="1:34" x14ac:dyDescent="0.55000000000000004">
      <c r="A550" s="34">
        <f>A549/180</f>
        <v>0.37777777777777777</v>
      </c>
      <c r="B550" t="s">
        <v>4</v>
      </c>
      <c r="C550" s="19">
        <f t="shared" ref="C550" si="542">SQRT(SUMSQ(C548,C549))</f>
        <v>70.778737283258309</v>
      </c>
      <c r="D550" s="20">
        <f t="shared" ref="D550:AH550" si="543">SQRT(SUMSQ(D548,D549))</f>
        <v>86.026695955199855</v>
      </c>
      <c r="E550" s="20">
        <f t="shared" si="543"/>
        <v>107.13689545739599</v>
      </c>
      <c r="F550" s="20">
        <f t="shared" si="543"/>
        <v>131.6492523764704</v>
      </c>
      <c r="G550" s="20">
        <f t="shared" si="543"/>
        <v>158.58169076570252</v>
      </c>
      <c r="H550" s="21">
        <f t="shared" si="543"/>
        <v>187.19020776065827</v>
      </c>
      <c r="I550" s="20">
        <f t="shared" si="543"/>
        <v>202.95267860233923</v>
      </c>
      <c r="J550" s="20">
        <f t="shared" si="543"/>
        <v>208.80976025677057</v>
      </c>
      <c r="K550" s="20">
        <f t="shared" si="543"/>
        <v>223.97697963273481</v>
      </c>
      <c r="L550" s="20">
        <f t="shared" si="543"/>
        <v>246.838097792703</v>
      </c>
      <c r="M550" s="20">
        <f t="shared" si="543"/>
        <v>275.1086872664693</v>
      </c>
      <c r="N550" s="20">
        <f t="shared" si="543"/>
        <v>291.09010864783778</v>
      </c>
      <c r="O550" s="21">
        <f t="shared" si="543"/>
        <v>325.22119506649625</v>
      </c>
      <c r="P550" s="20">
        <f t="shared" si="543"/>
        <v>583.5239886799942</v>
      </c>
      <c r="Q550" s="20">
        <f t="shared" si="543"/>
        <v>577.56552967780203</v>
      </c>
      <c r="R550" s="20">
        <f t="shared" si="543"/>
        <v>592.27438888457903</v>
      </c>
      <c r="S550" s="20">
        <f t="shared" si="543"/>
        <v>629.68135259082283</v>
      </c>
      <c r="T550" s="20">
        <f t="shared" si="543"/>
        <v>689.4296331142034</v>
      </c>
      <c r="U550" s="20">
        <f t="shared" si="543"/>
        <v>770.34209912934784</v>
      </c>
      <c r="V550" s="20">
        <f t="shared" si="543"/>
        <v>818.45399699228676</v>
      </c>
      <c r="W550" s="21">
        <f t="shared" si="543"/>
        <v>927.90451757217465</v>
      </c>
      <c r="X550" s="20">
        <f t="shared" si="543"/>
        <v>122.06738530616973</v>
      </c>
      <c r="Y550" s="20">
        <f t="shared" si="543"/>
        <v>114.0722554596796</v>
      </c>
      <c r="Z550" s="20">
        <f t="shared" si="543"/>
        <v>109.6056617903473</v>
      </c>
      <c r="AA550" s="20">
        <f t="shared" si="543"/>
        <v>109.01340040619486</v>
      </c>
      <c r="AB550" s="20">
        <f t="shared" si="543"/>
        <v>112.4248342233939</v>
      </c>
      <c r="AC550" s="20">
        <f t="shared" si="543"/>
        <v>119.56937979545641</v>
      </c>
      <c r="AD550" s="20">
        <f t="shared" si="543"/>
        <v>129.81537456625892</v>
      </c>
      <c r="AE550" s="20">
        <f t="shared" si="543"/>
        <v>209.95586976110002</v>
      </c>
      <c r="AF550" s="20">
        <f t="shared" si="543"/>
        <v>314.37594159517039</v>
      </c>
      <c r="AG550" s="20">
        <f t="shared" si="543"/>
        <v>360.64745611660703</v>
      </c>
      <c r="AH550" s="21">
        <f t="shared" si="543"/>
        <v>384.78944564518662</v>
      </c>
    </row>
    <row r="551" spans="1:34" x14ac:dyDescent="0.55000000000000004">
      <c r="A551" s="9">
        <v>37.709499999999998</v>
      </c>
      <c r="B551" t="s">
        <v>5</v>
      </c>
      <c r="C551" s="22">
        <f>(1+SQRT(SUMSQ((C548-$C$2),C549)/(SUMSQ((C548+$C$2),C549))))/(1-SQRT(SUMSQ((C548-$C$2),C549)/(SUMSQ((C548+$C$2),C549))))</f>
        <v>1.5292242037079198</v>
      </c>
      <c r="D551" s="4">
        <f t="shared" ref="D551:AH551" si="544">(1+SQRT(SUMSQ((D548-$C$2),D549)/(SUMSQ((D548+$C$2),D549))))/(1-SQRT(SUMSQ((D548-$C$2),D549)/(SUMSQ((D548+$C$2),D549))))</f>
        <v>2.263725741742189</v>
      </c>
      <c r="E551" s="4">
        <f t="shared" si="544"/>
        <v>3.2865365298571869</v>
      </c>
      <c r="F551" s="4">
        <f t="shared" si="544"/>
        <v>4.5650090870978985</v>
      </c>
      <c r="G551" s="4">
        <f t="shared" si="544"/>
        <v>6.0951504467237401</v>
      </c>
      <c r="H551" s="13">
        <f t="shared" si="544"/>
        <v>7.8366814125903188</v>
      </c>
      <c r="I551" s="4">
        <f t="shared" si="544"/>
        <v>4.0771097527193918</v>
      </c>
      <c r="J551" s="4">
        <f t="shared" si="544"/>
        <v>4.2107483369314087</v>
      </c>
      <c r="K551" s="4">
        <f t="shared" si="544"/>
        <v>4.7198872410439288</v>
      </c>
      <c r="L551" s="4">
        <f t="shared" si="544"/>
        <v>5.5550942986982017</v>
      </c>
      <c r="M551" s="4">
        <f t="shared" si="544"/>
        <v>6.6472400349206042</v>
      </c>
      <c r="N551" s="4">
        <f t="shared" si="544"/>
        <v>7.2874736127250843</v>
      </c>
      <c r="O551" s="13">
        <f t="shared" si="544"/>
        <v>8.6957690535475187</v>
      </c>
      <c r="P551" s="4">
        <f t="shared" si="544"/>
        <v>12.940238583120717</v>
      </c>
      <c r="Q551" s="4">
        <f t="shared" si="544"/>
        <v>12.118179162548563</v>
      </c>
      <c r="R551" s="4">
        <f t="shared" si="544"/>
        <v>12.005032031713254</v>
      </c>
      <c r="S551" s="4">
        <f t="shared" si="544"/>
        <v>12.59904019096056</v>
      </c>
      <c r="T551" s="4">
        <f t="shared" si="544"/>
        <v>13.836862450161686</v>
      </c>
      <c r="U551" s="4">
        <f t="shared" si="544"/>
        <v>15.631586123468077</v>
      </c>
      <c r="V551" s="4">
        <f t="shared" si="544"/>
        <v>16.709380611511449</v>
      </c>
      <c r="W551" s="13">
        <f t="shared" si="544"/>
        <v>19.139613404978583</v>
      </c>
      <c r="X551" s="4">
        <f t="shared" si="544"/>
        <v>3.0940970663907201</v>
      </c>
      <c r="Y551" s="4">
        <f t="shared" si="544"/>
        <v>2.6014259801386097</v>
      </c>
      <c r="Z551" s="4">
        <f t="shared" si="544"/>
        <v>2.2973465134506252</v>
      </c>
      <c r="AA551" s="4">
        <f t="shared" si="544"/>
        <v>2.186860748077136</v>
      </c>
      <c r="AB551" s="4">
        <f t="shared" si="544"/>
        <v>2.2723428112933082</v>
      </c>
      <c r="AC551" s="4">
        <f t="shared" si="544"/>
        <v>2.5332378199305441</v>
      </c>
      <c r="AD551" s="4">
        <f t="shared" si="544"/>
        <v>2.9367643955232898</v>
      </c>
      <c r="AE551" s="4">
        <f t="shared" si="544"/>
        <v>6.5331167542288355</v>
      </c>
      <c r="AF551" s="4">
        <f t="shared" si="544"/>
        <v>11.89213055247142</v>
      </c>
      <c r="AG551" s="4">
        <f t="shared" si="544"/>
        <v>14.324840552303261</v>
      </c>
      <c r="AH551" s="13">
        <f t="shared" si="544"/>
        <v>15.58240760906085</v>
      </c>
    </row>
    <row r="552" spans="1:34" x14ac:dyDescent="0.55000000000000004">
      <c r="A552" s="9">
        <f t="shared" ref="A552:A555" si="545">A551</f>
        <v>37.709499999999998</v>
      </c>
      <c r="B552" t="s">
        <v>6</v>
      </c>
      <c r="C552" s="22">
        <f>(1+SQRT(SUMSQ((C548-$D$2),C549)/(SUMSQ((C548+$D$2),C549))))/(1-SQRT(SUMSQ((C548-$D$2),C549)/(SUMSQ((C548+$D$2),C549))))</f>
        <v>1.5267758077163205</v>
      </c>
      <c r="D552" s="4">
        <f t="shared" ref="D552:AH552" si="546">(1+SQRT(SUMSQ((D548-$D$2),D549)/(SUMSQ((D548+$D$2),D549))))/(1-SQRT(SUMSQ((D548-$D$2),D549)/(SUMSQ((D548+$D$2),D549))))</f>
        <v>1.8314673633868568</v>
      </c>
      <c r="E552" s="4">
        <f t="shared" si="546"/>
        <v>2.3294303882593197</v>
      </c>
      <c r="F552" s="4">
        <f t="shared" si="546"/>
        <v>2.9586773655636907</v>
      </c>
      <c r="G552" s="4">
        <f t="shared" si="546"/>
        <v>3.7089449199059308</v>
      </c>
      <c r="H552" s="13">
        <f t="shared" si="546"/>
        <v>4.5583415311216191</v>
      </c>
      <c r="I552" s="4">
        <f t="shared" si="546"/>
        <v>2.0426251030262126</v>
      </c>
      <c r="J552" s="4">
        <f t="shared" si="546"/>
        <v>2.1125960598107296</v>
      </c>
      <c r="K552" s="4">
        <f t="shared" si="546"/>
        <v>2.400449867893879</v>
      </c>
      <c r="L552" s="4">
        <f t="shared" si="546"/>
        <v>2.8565481780145019</v>
      </c>
      <c r="M552" s="4">
        <f t="shared" si="546"/>
        <v>3.4336423231896163</v>
      </c>
      <c r="N552" s="4">
        <f t="shared" si="546"/>
        <v>3.7659865367077421</v>
      </c>
      <c r="O552" s="13">
        <f t="shared" si="546"/>
        <v>4.4877234444943284</v>
      </c>
      <c r="P552" s="4">
        <f t="shared" si="546"/>
        <v>6.4971648579072756</v>
      </c>
      <c r="Q552" s="4">
        <f t="shared" si="546"/>
        <v>6.0717891287169454</v>
      </c>
      <c r="R552" s="4">
        <f t="shared" si="546"/>
        <v>6.0059764757346095</v>
      </c>
      <c r="S552" s="4">
        <f t="shared" si="546"/>
        <v>6.2996244544211457</v>
      </c>
      <c r="T552" s="4">
        <f t="shared" si="546"/>
        <v>6.9192037078170134</v>
      </c>
      <c r="U552" s="4">
        <f t="shared" si="546"/>
        <v>7.8186479490632133</v>
      </c>
      <c r="V552" s="4">
        <f t="shared" si="546"/>
        <v>8.358502163513009</v>
      </c>
      <c r="W552" s="13">
        <f t="shared" si="546"/>
        <v>9.5748356826570262</v>
      </c>
      <c r="X552" s="4">
        <f t="shared" si="546"/>
        <v>1.9258664498837696</v>
      </c>
      <c r="Y552" s="4">
        <f t="shared" si="546"/>
        <v>1.5830009090083943</v>
      </c>
      <c r="Z552" s="4">
        <f t="shared" si="546"/>
        <v>1.3076439054669302</v>
      </c>
      <c r="AA552" s="4">
        <f t="shared" si="546"/>
        <v>1.1127046029987471</v>
      </c>
      <c r="AB552" s="4">
        <f t="shared" si="546"/>
        <v>1.1821686100451883</v>
      </c>
      <c r="AC552" s="4">
        <f t="shared" si="546"/>
        <v>1.4069088627184998</v>
      </c>
      <c r="AD552" s="4">
        <f t="shared" si="546"/>
        <v>1.6776188101234704</v>
      </c>
      <c r="AE552" s="4">
        <f t="shared" si="546"/>
        <v>3.6038779281817046</v>
      </c>
      <c r="AF552" s="4">
        <f t="shared" si="546"/>
        <v>6.2718715835861012</v>
      </c>
      <c r="AG552" s="4">
        <f t="shared" si="546"/>
        <v>7.4706587783610274</v>
      </c>
      <c r="AH552" s="13">
        <f t="shared" si="546"/>
        <v>8.0893744147591882</v>
      </c>
    </row>
    <row r="553" spans="1:34" x14ac:dyDescent="0.55000000000000004">
      <c r="A553" s="9">
        <f t="shared" si="545"/>
        <v>37.709499999999998</v>
      </c>
      <c r="B553" t="s">
        <v>7</v>
      </c>
      <c r="C553" s="22">
        <f>(1+SQRT(SUMSQ((C548-$E$2),C549)/(SUMSQ((C548+$E$2),C549))))/(1-SQRT(SUMSQ((C548-$E$2),C549)/(SUMSQ((C548+$E$2),C549))))</f>
        <v>2.214170248163728</v>
      </c>
      <c r="D553" s="4">
        <f t="shared" ref="D553:AH553" si="547">(1+SQRT(SUMSQ((D548-$E$2),D549)/(SUMSQ((D548+$E$2),D549))))/(1-SQRT(SUMSQ((D548-$E$2),D549)/(SUMSQ((D548+$E$2),D549))))</f>
        <v>2.286172784902516</v>
      </c>
      <c r="E553" s="4">
        <f t="shared" si="547"/>
        <v>2.5112968156857649</v>
      </c>
      <c r="F553" s="4">
        <f t="shared" si="547"/>
        <v>2.8523351975376059</v>
      </c>
      <c r="G553" s="4">
        <f t="shared" si="547"/>
        <v>3.2918821358570414</v>
      </c>
      <c r="H553" s="13">
        <f t="shared" si="547"/>
        <v>3.8064050073847322</v>
      </c>
      <c r="I553" s="4">
        <f t="shared" si="547"/>
        <v>1.3709050410497541</v>
      </c>
      <c r="J553" s="4">
        <f t="shared" si="547"/>
        <v>1.4235073084595515</v>
      </c>
      <c r="K553" s="4">
        <f t="shared" si="547"/>
        <v>1.6690660472291017</v>
      </c>
      <c r="L553" s="4">
        <f t="shared" si="547"/>
        <v>2.0192558931044058</v>
      </c>
      <c r="M553" s="4">
        <f t="shared" si="547"/>
        <v>2.4348077191410264</v>
      </c>
      <c r="N553" s="4">
        <f t="shared" si="547"/>
        <v>2.667424604217588</v>
      </c>
      <c r="O553" s="13">
        <f t="shared" si="547"/>
        <v>3.1633234022838055</v>
      </c>
      <c r="P553" s="4">
        <f t="shared" si="547"/>
        <v>4.3629841612501554</v>
      </c>
      <c r="Q553" s="4">
        <f t="shared" si="547"/>
        <v>4.0627815019188258</v>
      </c>
      <c r="R553" s="4">
        <f t="shared" si="547"/>
        <v>4.008056346799397</v>
      </c>
      <c r="S553" s="4">
        <f t="shared" si="547"/>
        <v>4.1998717853602434</v>
      </c>
      <c r="T553" s="4">
        <f t="shared" si="547"/>
        <v>4.6136984013410389</v>
      </c>
      <c r="U553" s="4">
        <f t="shared" si="547"/>
        <v>5.2157117249092559</v>
      </c>
      <c r="V553" s="4">
        <f t="shared" si="547"/>
        <v>5.5766953332147171</v>
      </c>
      <c r="W553" s="13">
        <f t="shared" si="547"/>
        <v>6.3889363747684822</v>
      </c>
      <c r="X553" s="4">
        <f t="shared" si="547"/>
        <v>1.9303241034042926</v>
      </c>
      <c r="Y553" s="4">
        <f t="shared" si="547"/>
        <v>1.6850001365605976</v>
      </c>
      <c r="Z553" s="4">
        <f t="shared" si="547"/>
        <v>1.4989780353334514</v>
      </c>
      <c r="AA553" s="4">
        <f t="shared" si="547"/>
        <v>1.3847145353212162</v>
      </c>
      <c r="AB553" s="4">
        <f t="shared" si="547"/>
        <v>1.3670716482996772</v>
      </c>
      <c r="AC553" s="4">
        <f t="shared" si="547"/>
        <v>1.447059243759335</v>
      </c>
      <c r="AD553" s="4">
        <f t="shared" si="547"/>
        <v>1.5941244595456447</v>
      </c>
      <c r="AE553" s="4">
        <f t="shared" si="547"/>
        <v>2.832612778196498</v>
      </c>
      <c r="AF553" s="4">
        <f t="shared" si="547"/>
        <v>4.5607277600121128</v>
      </c>
      <c r="AG553" s="4">
        <f t="shared" si="547"/>
        <v>5.3346583173778335</v>
      </c>
      <c r="AH553" s="13">
        <f t="shared" si="547"/>
        <v>5.7339308110695679</v>
      </c>
    </row>
    <row r="554" spans="1:34" x14ac:dyDescent="0.55000000000000004">
      <c r="A554" s="9">
        <f t="shared" si="545"/>
        <v>37.709499999999998</v>
      </c>
      <c r="B554" t="s">
        <v>8</v>
      </c>
      <c r="C554" s="22">
        <f>(1+SQRT(SUMSQ((C548-$F$2),C549)/(SUMSQ((C548+$F$2),C549))))/(1-SQRT(SUMSQ((C548-$F$2),C549)/(SUMSQ((C548+$F$2),C549))))</f>
        <v>2.9299202769081356</v>
      </c>
      <c r="D554" s="4">
        <f t="shared" ref="D554:AH554" si="548">(1+SQRT(SUMSQ((D548-$F$2),D549)/(SUMSQ((D548+$F$2),D549))))/(1-SQRT(SUMSQ((D548-$F$2),D549)/(SUMSQ((D548+$F$2),D549))))</f>
        <v>2.8924966334324962</v>
      </c>
      <c r="E554" s="4">
        <f t="shared" si="548"/>
        <v>2.9692005032557893</v>
      </c>
      <c r="F554" s="4">
        <f t="shared" si="548"/>
        <v>3.1390290225736708</v>
      </c>
      <c r="G554" s="4">
        <f t="shared" si="548"/>
        <v>3.3924181497099495</v>
      </c>
      <c r="H554" s="13">
        <f t="shared" si="548"/>
        <v>3.7105075553934643</v>
      </c>
      <c r="I554" s="4">
        <f t="shared" si="548"/>
        <v>1.0941195798747396</v>
      </c>
      <c r="J554" s="4">
        <f t="shared" si="548"/>
        <v>1.1375510525071582</v>
      </c>
      <c r="K554" s="4">
        <f t="shared" si="548"/>
        <v>1.392926374050943</v>
      </c>
      <c r="L554" s="4">
        <f t="shared" si="548"/>
        <v>1.6895804497644185</v>
      </c>
      <c r="M554" s="4">
        <f t="shared" si="548"/>
        <v>2.0192948248893798</v>
      </c>
      <c r="N554" s="4">
        <f t="shared" si="548"/>
        <v>2.1994481390064529</v>
      </c>
      <c r="O554" s="13">
        <f t="shared" si="548"/>
        <v>2.5776690282746659</v>
      </c>
      <c r="P554" s="4">
        <f t="shared" si="548"/>
        <v>3.3078690209473844</v>
      </c>
      <c r="Q554" s="4">
        <f t="shared" si="548"/>
        <v>3.0641594964772181</v>
      </c>
      <c r="R554" s="4">
        <f t="shared" si="548"/>
        <v>3.0107158834871672</v>
      </c>
      <c r="S554" s="4">
        <f t="shared" si="548"/>
        <v>3.1500428763731061</v>
      </c>
      <c r="T554" s="4">
        <f t="shared" si="548"/>
        <v>3.4612787915164205</v>
      </c>
      <c r="U554" s="4">
        <f t="shared" si="548"/>
        <v>3.9154078582474905</v>
      </c>
      <c r="V554" s="4">
        <f t="shared" si="548"/>
        <v>4.1873078990127333</v>
      </c>
      <c r="W554" s="13">
        <f t="shared" si="548"/>
        <v>4.7979049237314664</v>
      </c>
      <c r="X554" s="4">
        <f t="shared" si="548"/>
        <v>2.251302741839492</v>
      </c>
      <c r="Y554" s="4">
        <f t="shared" si="548"/>
        <v>2.06720593666937</v>
      </c>
      <c r="Z554" s="4">
        <f t="shared" si="548"/>
        <v>1.9302449694344983</v>
      </c>
      <c r="AA554" s="4">
        <f t="shared" si="548"/>
        <v>1.8413106657410727</v>
      </c>
      <c r="AB554" s="4">
        <f t="shared" si="548"/>
        <v>1.803188693880867</v>
      </c>
      <c r="AC554" s="4">
        <f t="shared" si="548"/>
        <v>1.8153785481662208</v>
      </c>
      <c r="AD554" s="4">
        <f t="shared" si="548"/>
        <v>1.8731068846694119</v>
      </c>
      <c r="AE554" s="4">
        <f t="shared" si="548"/>
        <v>2.6381563719951813</v>
      </c>
      <c r="AF554" s="4">
        <f t="shared" si="548"/>
        <v>3.8417674243697388</v>
      </c>
      <c r="AG554" s="4">
        <f t="shared" si="548"/>
        <v>4.3887866910246718</v>
      </c>
      <c r="AH554" s="13">
        <f t="shared" si="548"/>
        <v>4.6718530479069935</v>
      </c>
    </row>
    <row r="555" spans="1:34" x14ac:dyDescent="0.55000000000000004">
      <c r="A555" s="9">
        <f t="shared" si="545"/>
        <v>37.709499999999998</v>
      </c>
      <c r="B555" t="s">
        <v>9</v>
      </c>
      <c r="C555" s="23">
        <f>(1+SQRT(SUMSQ((C548-$G$2),C549)/(SUMSQ((C548+$G$2),C549))))/(1-SQRT(SUMSQ((C548-$G$2),C549)/(SUMSQ((C548+$G$2),C549))))</f>
        <v>4.3748507493450104</v>
      </c>
      <c r="D555" s="24">
        <f t="shared" ref="D555:AH555" si="549">(1+SQRT(SUMSQ((D548-$G$2),D549)/(SUMSQ((D548+$G$2),D549))))/(1-SQRT(SUMSQ((D548-$G$2),D549)/(SUMSQ((D548+$G$2),D549))))</f>
        <v>4.1977919076777406</v>
      </c>
      <c r="E555" s="24">
        <f t="shared" si="549"/>
        <v>4.1008438131911831</v>
      </c>
      <c r="F555" s="24">
        <f t="shared" si="549"/>
        <v>4.069639168526451</v>
      </c>
      <c r="G555" s="24">
        <f t="shared" si="549"/>
        <v>4.1008448347202728</v>
      </c>
      <c r="H555" s="25">
        <f t="shared" si="549"/>
        <v>4.1821792792971078</v>
      </c>
      <c r="I555" s="24">
        <f t="shared" si="549"/>
        <v>1.4936961882905848</v>
      </c>
      <c r="J555" s="24">
        <f t="shared" si="549"/>
        <v>1.4666706983828601</v>
      </c>
      <c r="K555" s="24">
        <f t="shared" si="549"/>
        <v>1.5369374803538935</v>
      </c>
      <c r="L555" s="24">
        <f t="shared" si="549"/>
        <v>1.6787683826455888</v>
      </c>
      <c r="M555" s="24">
        <f t="shared" si="549"/>
        <v>1.8645550204759758</v>
      </c>
      <c r="N555" s="24">
        <f t="shared" si="549"/>
        <v>1.9714348114740368</v>
      </c>
      <c r="O555" s="25">
        <f t="shared" si="549"/>
        <v>2.2008662239377998</v>
      </c>
      <c r="P555" s="24">
        <f t="shared" si="549"/>
        <v>2.2855130992301462</v>
      </c>
      <c r="Q555" s="24">
        <f t="shared" si="549"/>
        <v>2.0827248966674698</v>
      </c>
      <c r="R555" s="24">
        <f t="shared" si="549"/>
        <v>2.0182293145606214</v>
      </c>
      <c r="S555" s="24">
        <f t="shared" si="549"/>
        <v>2.1003516475614523</v>
      </c>
      <c r="T555" s="24">
        <f t="shared" si="549"/>
        <v>2.3097649061499266</v>
      </c>
      <c r="U555" s="24">
        <f t="shared" si="549"/>
        <v>2.6180611751890366</v>
      </c>
      <c r="V555" s="24">
        <f t="shared" si="549"/>
        <v>2.8016564153192625</v>
      </c>
      <c r="W555" s="25">
        <f t="shared" si="549"/>
        <v>3.2113718282699186</v>
      </c>
      <c r="X555" s="24">
        <f t="shared" si="549"/>
        <v>3.1122779085587911</v>
      </c>
      <c r="Y555" s="24">
        <f t="shared" si="549"/>
        <v>2.9676620038622841</v>
      </c>
      <c r="Z555" s="24">
        <f t="shared" si="549"/>
        <v>2.8504102361775714</v>
      </c>
      <c r="AA555" s="24">
        <f t="shared" si="549"/>
        <v>2.7590387684204631</v>
      </c>
      <c r="AB555" s="24">
        <f t="shared" si="549"/>
        <v>2.6936229004709893</v>
      </c>
      <c r="AC555" s="24">
        <f t="shared" si="549"/>
        <v>2.6532363279686337</v>
      </c>
      <c r="AD555" s="24">
        <f t="shared" si="549"/>
        <v>2.6366353020797448</v>
      </c>
      <c r="AE555" s="24">
        <f t="shared" si="549"/>
        <v>2.8576839783980224</v>
      </c>
      <c r="AF555" s="24">
        <f t="shared" si="549"/>
        <v>3.4278813311651128</v>
      </c>
      <c r="AG555" s="24">
        <f t="shared" si="549"/>
        <v>3.7133290532870054</v>
      </c>
      <c r="AH555" s="25">
        <f t="shared" si="549"/>
        <v>3.8645066678112632</v>
      </c>
    </row>
    <row r="556" spans="1:34" x14ac:dyDescent="0.55000000000000004">
      <c r="A556" s="8">
        <v>69</v>
      </c>
      <c r="B556" s="14" t="s">
        <v>2</v>
      </c>
      <c r="C556">
        <v>67.871319999999997</v>
      </c>
      <c r="D556">
        <v>72.143460000000005</v>
      </c>
      <c r="E556">
        <v>76.674800000000005</v>
      </c>
      <c r="F556">
        <v>81.571250000000006</v>
      </c>
      <c r="G556">
        <v>86.831909999999993</v>
      </c>
      <c r="H556" s="1">
        <v>92.556799999999996</v>
      </c>
      <c r="I556">
        <v>217.20230000000001</v>
      </c>
      <c r="J556">
        <v>222.84530000000001</v>
      </c>
      <c r="K556">
        <v>229.87729999999999</v>
      </c>
      <c r="L556">
        <v>238.46199999999999</v>
      </c>
      <c r="M556">
        <v>248.49340000000001</v>
      </c>
      <c r="N556">
        <v>254.13829999999999</v>
      </c>
      <c r="O556" s="1">
        <v>266.4923</v>
      </c>
      <c r="P556">
        <v>442.14949999999999</v>
      </c>
      <c r="Q556">
        <v>461.65550000000002</v>
      </c>
      <c r="R556">
        <v>488.0369</v>
      </c>
      <c r="S556">
        <v>522.49279999999999</v>
      </c>
      <c r="T556">
        <v>566.02359999999999</v>
      </c>
      <c r="U556">
        <v>620.0616</v>
      </c>
      <c r="V556">
        <v>651.745</v>
      </c>
      <c r="W556" s="1">
        <v>724.50369999999998</v>
      </c>
      <c r="X556">
        <v>103.2602</v>
      </c>
      <c r="Y556">
        <v>105.23399999999999</v>
      </c>
      <c r="Z556">
        <v>107.461</v>
      </c>
      <c r="AA556">
        <v>109.95010000000001</v>
      </c>
      <c r="AB556">
        <v>112.6978</v>
      </c>
      <c r="AC556">
        <v>115.71769999999999</v>
      </c>
      <c r="AD556">
        <v>119.0001</v>
      </c>
      <c r="AE556">
        <v>139.75219999999999</v>
      </c>
      <c r="AF556">
        <v>168.8451</v>
      </c>
      <c r="AG556">
        <v>183.32329999999999</v>
      </c>
      <c r="AH556" s="1">
        <v>191.29320000000001</v>
      </c>
    </row>
    <row r="557" spans="1:34" x14ac:dyDescent="0.55000000000000004">
      <c r="A557" s="9">
        <f>A556</f>
        <v>69</v>
      </c>
      <c r="B557" t="s">
        <v>3</v>
      </c>
      <c r="C557">
        <v>16.476880000000001</v>
      </c>
      <c r="D557">
        <v>44.66413</v>
      </c>
      <c r="E557">
        <v>72.641909999999996</v>
      </c>
      <c r="F557">
        <v>100.8661</v>
      </c>
      <c r="G557">
        <v>129.81219999999999</v>
      </c>
      <c r="H557" s="1">
        <v>159.30889999999999</v>
      </c>
      <c r="I557">
        <v>-19.58145</v>
      </c>
      <c r="J557">
        <v>26.580570000000002</v>
      </c>
      <c r="K557">
        <v>71.712590000000006</v>
      </c>
      <c r="L557">
        <v>116.71559999999999</v>
      </c>
      <c r="M557">
        <v>160.92840000000001</v>
      </c>
      <c r="N557">
        <v>183.298</v>
      </c>
      <c r="O557" s="1">
        <v>227.38419999999999</v>
      </c>
      <c r="P557">
        <v>-206.9863</v>
      </c>
      <c r="Q557">
        <v>-138.54040000000001</v>
      </c>
      <c r="R557">
        <v>-69.091449999999995</v>
      </c>
      <c r="S557">
        <v>0.63074589999999997</v>
      </c>
      <c r="T557">
        <v>70.194370000000006</v>
      </c>
      <c r="U557">
        <v>139.00649999999999</v>
      </c>
      <c r="V557">
        <v>172.7174</v>
      </c>
      <c r="W557" s="1">
        <v>238.1746</v>
      </c>
      <c r="X557">
        <v>-67.895840000000007</v>
      </c>
      <c r="Y557">
        <v>-47.389749999999999</v>
      </c>
      <c r="Z557">
        <v>-27.090029999999999</v>
      </c>
      <c r="AA557">
        <v>-6.6841119999999998</v>
      </c>
      <c r="AB557">
        <v>13.70266</v>
      </c>
      <c r="AC557">
        <v>34.197920000000003</v>
      </c>
      <c r="AD557">
        <v>54.584319999999998</v>
      </c>
      <c r="AE557">
        <v>158.1465</v>
      </c>
      <c r="AF557">
        <v>265.76220000000001</v>
      </c>
      <c r="AG557">
        <v>310.54610000000002</v>
      </c>
      <c r="AH557" s="1">
        <v>333.45909999999998</v>
      </c>
    </row>
    <row r="558" spans="1:34" x14ac:dyDescent="0.55000000000000004">
      <c r="A558" s="34">
        <f>A557/180</f>
        <v>0.38333333333333336</v>
      </c>
      <c r="B558" t="s">
        <v>4</v>
      </c>
      <c r="C558" s="19">
        <f t="shared" ref="C558" si="550">SQRT(SUMSQ(C556,C557))</f>
        <v>69.842706513112731</v>
      </c>
      <c r="D558" s="20">
        <f t="shared" ref="D558:AH558" si="551">SQRT(SUMSQ(D556,D557))</f>
        <v>84.850240597351885</v>
      </c>
      <c r="E558" s="20">
        <f t="shared" si="551"/>
        <v>105.6213616816603</v>
      </c>
      <c r="F558" s="20">
        <f t="shared" si="551"/>
        <v>129.72216061942731</v>
      </c>
      <c r="G558" s="20">
        <f t="shared" si="551"/>
        <v>156.1761437066753</v>
      </c>
      <c r="H558" s="21">
        <f t="shared" si="551"/>
        <v>184.24463857993263</v>
      </c>
      <c r="I558" s="20">
        <f t="shared" si="551"/>
        <v>218.08317750205424</v>
      </c>
      <c r="J558" s="20">
        <f t="shared" si="551"/>
        <v>224.42494164779214</v>
      </c>
      <c r="K558" s="20">
        <f t="shared" si="551"/>
        <v>240.80338166188218</v>
      </c>
      <c r="L558" s="20">
        <f t="shared" si="551"/>
        <v>265.49323292197107</v>
      </c>
      <c r="M558" s="20">
        <f t="shared" si="551"/>
        <v>296.05222473428569</v>
      </c>
      <c r="N558" s="20">
        <f t="shared" si="551"/>
        <v>313.34395212113157</v>
      </c>
      <c r="O558" s="21">
        <f t="shared" si="551"/>
        <v>350.31660019035638</v>
      </c>
      <c r="P558" s="20">
        <f t="shared" si="551"/>
        <v>488.20027523337183</v>
      </c>
      <c r="Q558" s="20">
        <f t="shared" si="551"/>
        <v>481.99506544404579</v>
      </c>
      <c r="R558" s="20">
        <f t="shared" si="551"/>
        <v>492.9032808013277</v>
      </c>
      <c r="S558" s="20">
        <f t="shared" si="551"/>
        <v>522.49318071361506</v>
      </c>
      <c r="T558" s="20">
        <f t="shared" si="551"/>
        <v>570.3595053443546</v>
      </c>
      <c r="U558" s="20">
        <f t="shared" si="551"/>
        <v>635.45196107716117</v>
      </c>
      <c r="V558" s="20">
        <f t="shared" si="551"/>
        <v>674.24242323348358</v>
      </c>
      <c r="W558" s="21">
        <f t="shared" si="551"/>
        <v>762.64851104479976</v>
      </c>
      <c r="X558" s="20">
        <f t="shared" si="551"/>
        <v>123.58201322743372</v>
      </c>
      <c r="Y558" s="20">
        <f t="shared" si="551"/>
        <v>115.41223141878203</v>
      </c>
      <c r="Z558" s="20">
        <f t="shared" si="551"/>
        <v>110.82299511563879</v>
      </c>
      <c r="AA558" s="20">
        <f t="shared" si="551"/>
        <v>110.15308367557644</v>
      </c>
      <c r="AB558" s="20">
        <f t="shared" si="551"/>
        <v>113.52778081119881</v>
      </c>
      <c r="AC558" s="20">
        <f t="shared" si="551"/>
        <v>120.66517238050257</v>
      </c>
      <c r="AD558" s="20">
        <f t="shared" si="551"/>
        <v>130.92162460752004</v>
      </c>
      <c r="AE558" s="20">
        <f t="shared" si="551"/>
        <v>211.04737114470296</v>
      </c>
      <c r="AF558" s="20">
        <f t="shared" si="551"/>
        <v>314.86221548933116</v>
      </c>
      <c r="AG558" s="20">
        <f t="shared" si="551"/>
        <v>360.61934577626312</v>
      </c>
      <c r="AH558" s="21">
        <f t="shared" si="551"/>
        <v>384.43212630976876</v>
      </c>
    </row>
    <row r="559" spans="1:34" x14ac:dyDescent="0.55000000000000004">
      <c r="A559" s="9">
        <v>38.2682</v>
      </c>
      <c r="B559" t="s">
        <v>5</v>
      </c>
      <c r="C559" s="22">
        <f>(1+SQRT(SUMSQ((C556-$C$2),C557)/(SUMSQ((C556+$C$2),C557))))/(1-SQRT(SUMSQ((C556-$C$2),C557)/(SUMSQ((C556+$C$2),C557))))</f>
        <v>1.5133137769700049</v>
      </c>
      <c r="D559" s="4">
        <f t="shared" ref="D559:AH559" si="552">(1+SQRT(SUMSQ((D556-$C$2),D557)/(SUMSQ((D556+$C$2),D557))))/(1-SQRT(SUMSQ((D556-$C$2),D557)/(SUMSQ((D556+$C$2),D557))))</f>
        <v>2.2431671238493984</v>
      </c>
      <c r="E559" s="4">
        <f t="shared" si="552"/>
        <v>3.254783412631193</v>
      </c>
      <c r="F559" s="4">
        <f t="shared" si="552"/>
        <v>4.5175249230864249</v>
      </c>
      <c r="G559" s="4">
        <f t="shared" si="552"/>
        <v>6.0279081147924671</v>
      </c>
      <c r="H559" s="13">
        <f t="shared" si="552"/>
        <v>7.746305270734581</v>
      </c>
      <c r="I559" s="4">
        <f t="shared" si="552"/>
        <v>4.3813104765364921</v>
      </c>
      <c r="J559" s="4">
        <f t="shared" si="552"/>
        <v>4.5236248540556776</v>
      </c>
      <c r="K559" s="4">
        <f t="shared" si="552"/>
        <v>5.0650515974140804</v>
      </c>
      <c r="L559" s="4">
        <f t="shared" si="552"/>
        <v>5.9534807180575848</v>
      </c>
      <c r="M559" s="4">
        <f t="shared" si="552"/>
        <v>7.1149284429196671</v>
      </c>
      <c r="N559" s="4">
        <f t="shared" si="552"/>
        <v>7.7953115172789822</v>
      </c>
      <c r="O559" s="13">
        <f t="shared" si="552"/>
        <v>9.2901329106672783</v>
      </c>
      <c r="P559" s="4">
        <f t="shared" si="552"/>
        <v>10.801450422644628</v>
      </c>
      <c r="Q559" s="4">
        <f t="shared" si="552"/>
        <v>10.073651986603958</v>
      </c>
      <c r="R559" s="4">
        <f t="shared" si="552"/>
        <v>9.9583972223600039</v>
      </c>
      <c r="S559" s="4">
        <f t="shared" si="552"/>
        <v>10.449871369295058</v>
      </c>
      <c r="T559" s="4">
        <f t="shared" si="552"/>
        <v>11.495920660701454</v>
      </c>
      <c r="U559" s="4">
        <f t="shared" si="552"/>
        <v>13.028367998016313</v>
      </c>
      <c r="V559" s="4">
        <f t="shared" si="552"/>
        <v>13.955388802042895</v>
      </c>
      <c r="W559" s="13">
        <f t="shared" si="552"/>
        <v>16.062789676145542</v>
      </c>
      <c r="X559" s="4">
        <f t="shared" si="552"/>
        <v>3.1219667564004099</v>
      </c>
      <c r="Y559" s="4">
        <f t="shared" si="552"/>
        <v>2.6257921873370873</v>
      </c>
      <c r="Z559" s="4">
        <f t="shared" si="552"/>
        <v>2.3200663842397411</v>
      </c>
      <c r="AA559" s="4">
        <f t="shared" si="552"/>
        <v>2.2092352710535401</v>
      </c>
      <c r="AB559" s="4">
        <f t="shared" si="552"/>
        <v>2.2952617001869164</v>
      </c>
      <c r="AC559" s="4">
        <f t="shared" si="552"/>
        <v>2.5575739212976538</v>
      </c>
      <c r="AD559" s="4">
        <f t="shared" si="552"/>
        <v>2.9634751905036709</v>
      </c>
      <c r="AE559" s="4">
        <f t="shared" si="552"/>
        <v>6.5800838324013506</v>
      </c>
      <c r="AF559" s="4">
        <f t="shared" si="552"/>
        <v>11.9555829324259</v>
      </c>
      <c r="AG559" s="4">
        <f t="shared" si="552"/>
        <v>14.390900756606211</v>
      </c>
      <c r="AH559" s="13">
        <f t="shared" si="552"/>
        <v>15.648947085910592</v>
      </c>
    </row>
    <row r="560" spans="1:34" x14ac:dyDescent="0.55000000000000004">
      <c r="A560" s="9">
        <f t="shared" ref="A560:A563" si="553">A559</f>
        <v>38.2682</v>
      </c>
      <c r="B560" t="s">
        <v>6</v>
      </c>
      <c r="C560" s="22">
        <f>(1+SQRT(SUMSQ((C556-$D$2),C557)/(SUMSQ((C556+$D$2),C557))))/(1-SQRT(SUMSQ((C556-$D$2),C557)/(SUMSQ((C556+$D$2),C557))))</f>
        <v>1.5447258673890427</v>
      </c>
      <c r="D560" s="4">
        <f t="shared" ref="D560:AH560" si="554">(1+SQRT(SUMSQ((D556-$D$2),D557)/(SUMSQ((D556+$D$2),D557))))/(1-SQRT(SUMSQ((D556-$D$2),D557)/(SUMSQ((D556+$D$2),D557))))</f>
        <v>1.8408509240746185</v>
      </c>
      <c r="E560" s="4">
        <f t="shared" si="554"/>
        <v>2.3299807669642956</v>
      </c>
      <c r="F560" s="4">
        <f t="shared" si="554"/>
        <v>2.9498882354723648</v>
      </c>
      <c r="G560" s="4">
        <f t="shared" si="554"/>
        <v>3.6896078235554897</v>
      </c>
      <c r="H560" s="13">
        <f t="shared" si="554"/>
        <v>4.5271218768200789</v>
      </c>
      <c r="I560" s="4">
        <f t="shared" si="554"/>
        <v>2.194363555273704</v>
      </c>
      <c r="J560" s="4">
        <f t="shared" si="554"/>
        <v>2.2679782690783847</v>
      </c>
      <c r="K560" s="4">
        <f t="shared" si="554"/>
        <v>2.568111256206175</v>
      </c>
      <c r="L560" s="4">
        <f t="shared" si="554"/>
        <v>3.0470545767019317</v>
      </c>
      <c r="M560" s="4">
        <f t="shared" si="554"/>
        <v>3.6560377248196381</v>
      </c>
      <c r="N560" s="4">
        <f t="shared" si="554"/>
        <v>4.0073716625252693</v>
      </c>
      <c r="O560" s="13">
        <f t="shared" si="554"/>
        <v>4.7707085519170596</v>
      </c>
      <c r="P560" s="4">
        <f t="shared" si="554"/>
        <v>5.4325661027502417</v>
      </c>
      <c r="Q560" s="4">
        <f t="shared" si="554"/>
        <v>5.0509361275012781</v>
      </c>
      <c r="R560" s="4">
        <f t="shared" si="554"/>
        <v>4.982376984452519</v>
      </c>
      <c r="S560" s="4">
        <f t="shared" si="554"/>
        <v>5.2249359037921836</v>
      </c>
      <c r="T560" s="4">
        <f t="shared" si="554"/>
        <v>5.7500456662973205</v>
      </c>
      <c r="U560" s="4">
        <f t="shared" si="554"/>
        <v>6.5201467341445793</v>
      </c>
      <c r="V560" s="4">
        <f t="shared" si="554"/>
        <v>6.9854437069577155</v>
      </c>
      <c r="W560" s="13">
        <f t="shared" si="554"/>
        <v>8.0416898483026937</v>
      </c>
      <c r="X560" s="4">
        <f t="shared" si="554"/>
        <v>1.9290765962918381</v>
      </c>
      <c r="Y560" s="4">
        <f t="shared" si="554"/>
        <v>1.5851618127521265</v>
      </c>
      <c r="Z560" s="4">
        <f t="shared" si="554"/>
        <v>1.3102709809796138</v>
      </c>
      <c r="AA560" s="4">
        <f t="shared" si="554"/>
        <v>1.1210355133359493</v>
      </c>
      <c r="AB560" s="4">
        <f t="shared" si="554"/>
        <v>1.1921395098568239</v>
      </c>
      <c r="AC560" s="4">
        <f t="shared" si="554"/>
        <v>1.416397020694772</v>
      </c>
      <c r="AD560" s="4">
        <f t="shared" si="554"/>
        <v>1.6884512721827574</v>
      </c>
      <c r="AE560" s="4">
        <f t="shared" si="554"/>
        <v>3.6269816211270411</v>
      </c>
      <c r="AF560" s="4">
        <f t="shared" si="554"/>
        <v>6.3052079979332314</v>
      </c>
      <c r="AG560" s="4">
        <f t="shared" si="554"/>
        <v>7.5060825674066027</v>
      </c>
      <c r="AH560" s="13">
        <f t="shared" si="554"/>
        <v>8.1254223501282041</v>
      </c>
    </row>
    <row r="561" spans="1:34" x14ac:dyDescent="0.55000000000000004">
      <c r="A561" s="9">
        <f t="shared" si="553"/>
        <v>38.2682</v>
      </c>
      <c r="B561" t="s">
        <v>7</v>
      </c>
      <c r="C561" s="22">
        <f>(1+SQRT(SUMSQ((C556-$E$2),C557)/(SUMSQ((C556+$E$2),C557))))/(1-SQRT(SUMSQ((C556-$E$2),C557)/(SUMSQ((C556+$E$2),C557))))</f>
        <v>2.2434685754237225</v>
      </c>
      <c r="D561" s="4">
        <f t="shared" ref="D561:AH561" si="555">(1+SQRT(SUMSQ((D556-$E$2),D557)/(SUMSQ((D556+$E$2),D557))))/(1-SQRT(SUMSQ((D556-$E$2),D557)/(SUMSQ((D556+$E$2),D557))))</f>
        <v>2.3119572125622603</v>
      </c>
      <c r="E561" s="4">
        <f t="shared" si="555"/>
        <v>2.5312208501253748</v>
      </c>
      <c r="F561" s="4">
        <f t="shared" si="555"/>
        <v>2.8651720032724359</v>
      </c>
      <c r="G561" s="4">
        <f t="shared" si="555"/>
        <v>3.2968114754052498</v>
      </c>
      <c r="H561" s="13">
        <f t="shared" si="555"/>
        <v>3.8027202386376509</v>
      </c>
      <c r="I561" s="4">
        <f t="shared" si="555"/>
        <v>1.4702093744929636</v>
      </c>
      <c r="J561" s="4">
        <f t="shared" si="555"/>
        <v>1.5235021712835934</v>
      </c>
      <c r="K561" s="4">
        <f t="shared" si="555"/>
        <v>1.7688374995048697</v>
      </c>
      <c r="L561" s="4">
        <f t="shared" si="555"/>
        <v>2.1301774782452068</v>
      </c>
      <c r="M561" s="4">
        <f t="shared" si="555"/>
        <v>2.5652311467272928</v>
      </c>
      <c r="N561" s="4">
        <f t="shared" si="555"/>
        <v>2.8099710886536742</v>
      </c>
      <c r="O561" s="13">
        <f t="shared" si="555"/>
        <v>3.3328774485545498</v>
      </c>
      <c r="P561" s="4">
        <f t="shared" si="555"/>
        <v>3.6596505198314495</v>
      </c>
      <c r="Q561" s="4">
        <f t="shared" si="555"/>
        <v>3.3843078759140917</v>
      </c>
      <c r="R561" s="4">
        <f t="shared" si="555"/>
        <v>3.3254285975757112</v>
      </c>
      <c r="S561" s="4">
        <f t="shared" si="555"/>
        <v>3.4832908654628607</v>
      </c>
      <c r="T561" s="4">
        <f t="shared" si="555"/>
        <v>3.8358310883028244</v>
      </c>
      <c r="U561" s="4">
        <f t="shared" si="555"/>
        <v>4.3537181972206467</v>
      </c>
      <c r="V561" s="4">
        <f t="shared" si="555"/>
        <v>4.6659418923928833</v>
      </c>
      <c r="W561" s="13">
        <f t="shared" si="555"/>
        <v>5.3729309933395575</v>
      </c>
      <c r="X561" s="4">
        <f t="shared" si="555"/>
        <v>1.9170191256589213</v>
      </c>
      <c r="Y561" s="4">
        <f t="shared" si="555"/>
        <v>1.6706626075220994</v>
      </c>
      <c r="Z561" s="4">
        <f t="shared" si="555"/>
        <v>1.4838814355987999</v>
      </c>
      <c r="AA561" s="4">
        <f t="shared" si="555"/>
        <v>1.3700809994885255</v>
      </c>
      <c r="AB561" s="4">
        <f t="shared" si="555"/>
        <v>1.355903208299263</v>
      </c>
      <c r="AC561" s="4">
        <f t="shared" si="555"/>
        <v>1.4412378769835128</v>
      </c>
      <c r="AD561" s="4">
        <f t="shared" si="555"/>
        <v>1.59301067022383</v>
      </c>
      <c r="AE561" s="4">
        <f t="shared" si="555"/>
        <v>2.8468196733357076</v>
      </c>
      <c r="AF561" s="4">
        <f t="shared" si="555"/>
        <v>4.5846337871392837</v>
      </c>
      <c r="AG561" s="4">
        <f t="shared" si="555"/>
        <v>5.3609066220527817</v>
      </c>
      <c r="AH561" s="13">
        <f t="shared" si="555"/>
        <v>5.7610471414283895</v>
      </c>
    </row>
    <row r="562" spans="1:34" x14ac:dyDescent="0.55000000000000004">
      <c r="A562" s="9">
        <f t="shared" si="553"/>
        <v>38.2682</v>
      </c>
      <c r="B562" t="s">
        <v>8</v>
      </c>
      <c r="C562" s="22">
        <f>(1+SQRT(SUMSQ((C556-$F$2),C557)/(SUMSQ((C556+$F$2),C557))))/(1-SQRT(SUMSQ((C556-$F$2),C557)/(SUMSQ((C556+$F$2),C557))))</f>
        <v>2.9693336387862721</v>
      </c>
      <c r="D562" s="4">
        <f t="shared" ref="D562:AH562" si="556">(1+SQRT(SUMSQ((D556-$F$2),D557)/(SUMSQ((D556+$F$2),D557))))/(1-SQRT(SUMSQ((D556-$F$2),D557)/(SUMSQ((D556+$F$2),D557))))</f>
        <v>2.9299237139664949</v>
      </c>
      <c r="E562" s="4">
        <f t="shared" si="556"/>
        <v>3.0028856112831561</v>
      </c>
      <c r="F562" s="4">
        <f t="shared" si="556"/>
        <v>3.1676320140604619</v>
      </c>
      <c r="G562" s="4">
        <f t="shared" si="556"/>
        <v>3.4149665669481841</v>
      </c>
      <c r="H562" s="13">
        <f t="shared" si="556"/>
        <v>3.7262678181709874</v>
      </c>
      <c r="I562" s="4">
        <f t="shared" si="556"/>
        <v>1.1331183600149564</v>
      </c>
      <c r="J562" s="4">
        <f t="shared" si="556"/>
        <v>1.1803718120562698</v>
      </c>
      <c r="K562" s="4">
        <f t="shared" si="556"/>
        <v>1.4338504679951098</v>
      </c>
      <c r="L562" s="4">
        <f t="shared" si="556"/>
        <v>1.7428923057684236</v>
      </c>
      <c r="M562" s="4">
        <f t="shared" si="556"/>
        <v>2.0899323039701576</v>
      </c>
      <c r="N562" s="4">
        <f t="shared" si="556"/>
        <v>2.2801104539348853</v>
      </c>
      <c r="O562" s="13">
        <f t="shared" si="556"/>
        <v>2.6798771180649297</v>
      </c>
      <c r="P562" s="4">
        <f t="shared" si="556"/>
        <v>2.7890239883770431</v>
      </c>
      <c r="Q562" s="4">
        <f t="shared" si="556"/>
        <v>2.5585273888496727</v>
      </c>
      <c r="R562" s="4">
        <f t="shared" si="556"/>
        <v>2.4986855920031892</v>
      </c>
      <c r="S562" s="4">
        <f t="shared" si="556"/>
        <v>2.6124684607256459</v>
      </c>
      <c r="T562" s="4">
        <f t="shared" si="556"/>
        <v>2.8797305742785229</v>
      </c>
      <c r="U562" s="4">
        <f t="shared" si="556"/>
        <v>3.2731545370385806</v>
      </c>
      <c r="V562" s="4">
        <f t="shared" si="556"/>
        <v>3.5095106182422375</v>
      </c>
      <c r="W562" s="13">
        <f t="shared" si="556"/>
        <v>4.0426997367493023</v>
      </c>
      <c r="X562" s="4">
        <f t="shared" si="556"/>
        <v>2.2274209482603218</v>
      </c>
      <c r="Y562" s="4">
        <f t="shared" si="556"/>
        <v>2.044215811113439</v>
      </c>
      <c r="Z562" s="4">
        <f t="shared" si="556"/>
        <v>1.9086646895656898</v>
      </c>
      <c r="AA562" s="4">
        <f t="shared" si="556"/>
        <v>1.8219166742722199</v>
      </c>
      <c r="AB562" s="4">
        <f t="shared" si="556"/>
        <v>1.7868250140944393</v>
      </c>
      <c r="AC562" s="4">
        <f t="shared" si="556"/>
        <v>1.8027598824901703</v>
      </c>
      <c r="AD562" s="4">
        <f t="shared" si="556"/>
        <v>1.8645299322869855</v>
      </c>
      <c r="AE562" s="4">
        <f t="shared" si="556"/>
        <v>2.6468701405142845</v>
      </c>
      <c r="AF562" s="4">
        <f t="shared" si="556"/>
        <v>3.861312456058918</v>
      </c>
      <c r="AG562" s="4">
        <f t="shared" si="556"/>
        <v>4.4111840194363774</v>
      </c>
      <c r="AH562" s="13">
        <f t="shared" si="556"/>
        <v>4.6954090508235353</v>
      </c>
    </row>
    <row r="563" spans="1:34" x14ac:dyDescent="0.55000000000000004">
      <c r="A563" s="9">
        <f t="shared" si="553"/>
        <v>38.2682</v>
      </c>
      <c r="B563" t="s">
        <v>9</v>
      </c>
      <c r="C563" s="23">
        <f>(1+SQRT(SUMSQ((C556-$G$2),C557)/(SUMSQ((C556+$G$2),C557))))/(1-SQRT(SUMSQ((C556-$G$2),C557)/(SUMSQ((C556+$G$2),C557))))</f>
        <v>4.4341794618883243</v>
      </c>
      <c r="D563" s="24">
        <f t="shared" ref="D563:AH563" si="557">(1+SQRT(SUMSQ((D556-$G$2),D557)/(SUMSQ((D556+$G$2),D557))))/(1-SQRT(SUMSQ((D556-$G$2),D557)/(SUMSQ((D556+$G$2),D557))))</f>
        <v>4.2560730293704703</v>
      </c>
      <c r="E563" s="24">
        <f t="shared" si="557"/>
        <v>4.1570602556751464</v>
      </c>
      <c r="F563" s="24">
        <f t="shared" si="557"/>
        <v>4.1228709412094346</v>
      </c>
      <c r="G563" s="24">
        <f t="shared" si="557"/>
        <v>4.1503364028080796</v>
      </c>
      <c r="H563" s="25">
        <f t="shared" si="557"/>
        <v>4.2272227081286511</v>
      </c>
      <c r="I563" s="24">
        <f t="shared" si="557"/>
        <v>1.3934493311751215</v>
      </c>
      <c r="J563" s="24">
        <f t="shared" si="557"/>
        <v>1.3693239310730598</v>
      </c>
      <c r="K563" s="24">
        <f t="shared" si="557"/>
        <v>1.4617721754474036</v>
      </c>
      <c r="L563" s="24">
        <f t="shared" si="557"/>
        <v>1.6297764384247264</v>
      </c>
      <c r="M563" s="24">
        <f t="shared" si="557"/>
        <v>1.8393018863291601</v>
      </c>
      <c r="N563" s="24">
        <f t="shared" si="557"/>
        <v>1.9573813911383902</v>
      </c>
      <c r="O563" s="25">
        <f t="shared" si="557"/>
        <v>2.2078273411333895</v>
      </c>
      <c r="P563" s="24">
        <f t="shared" si="557"/>
        <v>1.9669185094038693</v>
      </c>
      <c r="Q563" s="24">
        <f t="shared" si="557"/>
        <v>1.7586545355540308</v>
      </c>
      <c r="R563" s="24">
        <f t="shared" si="557"/>
        <v>1.6782388193265447</v>
      </c>
      <c r="S563" s="24">
        <f t="shared" si="557"/>
        <v>1.741646453004815</v>
      </c>
      <c r="T563" s="24">
        <f t="shared" si="557"/>
        <v>1.926772755718646</v>
      </c>
      <c r="U563" s="24">
        <f t="shared" si="557"/>
        <v>2.2000317395170312</v>
      </c>
      <c r="V563" s="24">
        <f t="shared" si="557"/>
        <v>2.3619847275891321</v>
      </c>
      <c r="W563" s="25">
        <f t="shared" si="557"/>
        <v>2.7228150341396749</v>
      </c>
      <c r="X563" s="24">
        <f t="shared" si="557"/>
        <v>3.0728632797837756</v>
      </c>
      <c r="Y563" s="24">
        <f t="shared" si="557"/>
        <v>2.9315947377339815</v>
      </c>
      <c r="Z563" s="24">
        <f t="shared" si="557"/>
        <v>2.8177896255554025</v>
      </c>
      <c r="AA563" s="24">
        <f t="shared" si="557"/>
        <v>2.7300749797017279</v>
      </c>
      <c r="AB563" s="24">
        <f t="shared" si="557"/>
        <v>2.6684498030053607</v>
      </c>
      <c r="AC563" s="24">
        <f t="shared" si="557"/>
        <v>2.6319892424870295</v>
      </c>
      <c r="AD563" s="24">
        <f t="shared" si="557"/>
        <v>2.6193582380669778</v>
      </c>
      <c r="AE563" s="24">
        <f t="shared" si="557"/>
        <v>2.859301161125126</v>
      </c>
      <c r="AF563" s="24">
        <f t="shared" si="557"/>
        <v>3.4435622502650873</v>
      </c>
      <c r="AG563" s="24">
        <f t="shared" si="557"/>
        <v>3.7331938636622843</v>
      </c>
      <c r="AH563" s="25">
        <f t="shared" si="557"/>
        <v>3.8861972975745975</v>
      </c>
    </row>
    <row r="564" spans="1:34" x14ac:dyDescent="0.55000000000000004">
      <c r="A564" s="8">
        <v>70</v>
      </c>
      <c r="B564" s="14" t="s">
        <v>2</v>
      </c>
      <c r="C564">
        <v>67.004990000000006</v>
      </c>
      <c r="D564">
        <v>71.165130000000005</v>
      </c>
      <c r="E564">
        <v>75.570890000000006</v>
      </c>
      <c r="F564">
        <v>80.324860000000001</v>
      </c>
      <c r="G564">
        <v>85.423140000000004</v>
      </c>
      <c r="H564" s="1">
        <v>90.960740000000001</v>
      </c>
      <c r="I564">
        <v>234.49180000000001</v>
      </c>
      <c r="J564">
        <v>240.77350000000001</v>
      </c>
      <c r="K564">
        <v>248.7116</v>
      </c>
      <c r="L564">
        <v>258.49590000000001</v>
      </c>
      <c r="M564">
        <v>270.01389999999998</v>
      </c>
      <c r="N564">
        <v>276.52980000000002</v>
      </c>
      <c r="O564" s="1">
        <v>290.85430000000002</v>
      </c>
      <c r="P564">
        <v>377.13049999999998</v>
      </c>
      <c r="Q564">
        <v>393.1524</v>
      </c>
      <c r="R564">
        <v>414.15120000000002</v>
      </c>
      <c r="S564">
        <v>440.99329999999998</v>
      </c>
      <c r="T564">
        <v>474.36529999999999</v>
      </c>
      <c r="U564">
        <v>515.26610000000005</v>
      </c>
      <c r="V564">
        <v>539.09029999999996</v>
      </c>
      <c r="W564" s="1">
        <v>593.40110000000004</v>
      </c>
      <c r="X564">
        <v>105.6747</v>
      </c>
      <c r="Y564">
        <v>107.57129999999999</v>
      </c>
      <c r="Z564">
        <v>109.7343</v>
      </c>
      <c r="AA564">
        <v>112.1704</v>
      </c>
      <c r="AB564">
        <v>114.8751</v>
      </c>
      <c r="AC564">
        <v>117.8608</v>
      </c>
      <c r="AD564">
        <v>121.1176</v>
      </c>
      <c r="AE564">
        <v>141.8151</v>
      </c>
      <c r="AF564">
        <v>170.86660000000001</v>
      </c>
      <c r="AG564">
        <v>185.2901</v>
      </c>
      <c r="AH564" s="1">
        <v>193.2141</v>
      </c>
    </row>
    <row r="565" spans="1:34" x14ac:dyDescent="0.55000000000000004">
      <c r="A565" s="9">
        <f>A564</f>
        <v>70</v>
      </c>
      <c r="B565" t="s">
        <v>3</v>
      </c>
      <c r="C565">
        <v>16.328140000000001</v>
      </c>
      <c r="D565">
        <v>44.151919999999997</v>
      </c>
      <c r="E565">
        <v>71.74494</v>
      </c>
      <c r="F565">
        <v>99.556010000000001</v>
      </c>
      <c r="G565">
        <v>128.05019999999999</v>
      </c>
      <c r="H565" s="1">
        <v>157.05510000000001</v>
      </c>
      <c r="I565">
        <v>-21.52487</v>
      </c>
      <c r="J565">
        <v>28.005749999999999</v>
      </c>
      <c r="K565">
        <v>76.436899999999994</v>
      </c>
      <c r="L565">
        <v>124.7422</v>
      </c>
      <c r="M565">
        <v>172.2166</v>
      </c>
      <c r="N565">
        <v>196.2457</v>
      </c>
      <c r="O565" s="1">
        <v>243.61940000000001</v>
      </c>
      <c r="P565">
        <v>-174.03139999999999</v>
      </c>
      <c r="Q565">
        <v>-113.2325</v>
      </c>
      <c r="R565">
        <v>-51.362009999999998</v>
      </c>
      <c r="S565">
        <v>11.10188</v>
      </c>
      <c r="T565">
        <v>74.016080000000002</v>
      </c>
      <c r="U565">
        <v>137.2158</v>
      </c>
      <c r="V565">
        <v>168.73990000000001</v>
      </c>
      <c r="W565" s="1">
        <v>231.47</v>
      </c>
      <c r="X565">
        <v>-69.140600000000006</v>
      </c>
      <c r="Y565">
        <v>-48.173659999999998</v>
      </c>
      <c r="Z565">
        <v>-27.44088</v>
      </c>
      <c r="AA565">
        <v>-6.6229370000000003</v>
      </c>
      <c r="AB565">
        <v>14.15306</v>
      </c>
      <c r="AC565">
        <v>35.01755</v>
      </c>
      <c r="AD565">
        <v>55.750309999999999</v>
      </c>
      <c r="AE565">
        <v>160.75729999999999</v>
      </c>
      <c r="AF565">
        <v>269.3424</v>
      </c>
      <c r="AG565">
        <v>314.36900000000003</v>
      </c>
      <c r="AH565" s="1">
        <v>337.37</v>
      </c>
    </row>
    <row r="566" spans="1:34" x14ac:dyDescent="0.55000000000000004">
      <c r="A566" s="34">
        <f>A565/180</f>
        <v>0.3888888888888889</v>
      </c>
      <c r="B566" t="s">
        <v>4</v>
      </c>
      <c r="C566" s="19">
        <f t="shared" ref="C566" si="558">SQRT(SUMSQ(C564,C565))</f>
        <v>68.965765715749868</v>
      </c>
      <c r="D566" s="20">
        <f t="shared" ref="D566:AH566" si="559">SQRT(SUMSQ(D564,D565))</f>
        <v>83.748837410457824</v>
      </c>
      <c r="E566" s="20">
        <f t="shared" si="559"/>
        <v>104.20314693422507</v>
      </c>
      <c r="F566" s="20">
        <f t="shared" si="559"/>
        <v>127.91982747463233</v>
      </c>
      <c r="G566" s="20">
        <f t="shared" si="559"/>
        <v>153.92844625831705</v>
      </c>
      <c r="H566" s="21">
        <f t="shared" si="559"/>
        <v>181.49424414387801</v>
      </c>
      <c r="I566" s="20">
        <f t="shared" si="559"/>
        <v>235.47765137217777</v>
      </c>
      <c r="J566" s="20">
        <f t="shared" si="559"/>
        <v>242.39678284851988</v>
      </c>
      <c r="K566" s="20">
        <f t="shared" si="559"/>
        <v>260.19235126377174</v>
      </c>
      <c r="L566" s="20">
        <f t="shared" si="559"/>
        <v>287.02046403984855</v>
      </c>
      <c r="M566" s="20">
        <f t="shared" si="559"/>
        <v>320.25936911942171</v>
      </c>
      <c r="N566" s="20">
        <f t="shared" si="559"/>
        <v>339.08863893756455</v>
      </c>
      <c r="O566" s="21">
        <f t="shared" si="559"/>
        <v>379.40299930924374</v>
      </c>
      <c r="P566" s="20">
        <f t="shared" si="559"/>
        <v>415.34845878636651</v>
      </c>
      <c r="Q566" s="20">
        <f t="shared" si="559"/>
        <v>409.13372958240683</v>
      </c>
      <c r="R566" s="20">
        <f t="shared" si="559"/>
        <v>417.3239419595767</v>
      </c>
      <c r="S566" s="20">
        <f t="shared" si="559"/>
        <v>441.13302119023507</v>
      </c>
      <c r="T566" s="20">
        <f t="shared" si="559"/>
        <v>480.10500720431611</v>
      </c>
      <c r="U566" s="20">
        <f t="shared" si="559"/>
        <v>533.22352684296482</v>
      </c>
      <c r="V566" s="20">
        <f t="shared" si="559"/>
        <v>564.88185083794292</v>
      </c>
      <c r="W566" s="21">
        <f t="shared" si="559"/>
        <v>636.9483702634069</v>
      </c>
      <c r="X566" s="20">
        <f t="shared" si="559"/>
        <v>126.28366794027643</v>
      </c>
      <c r="Y566" s="20">
        <f t="shared" si="559"/>
        <v>117.86554246888952</v>
      </c>
      <c r="Z566" s="20">
        <f t="shared" si="559"/>
        <v>113.1132993580525</v>
      </c>
      <c r="AA566" s="20">
        <f t="shared" si="559"/>
        <v>112.36575070129673</v>
      </c>
      <c r="AB566" s="20">
        <f t="shared" si="559"/>
        <v>115.7436724290948</v>
      </c>
      <c r="AC566" s="20">
        <f t="shared" si="559"/>
        <v>122.95282422393761</v>
      </c>
      <c r="AD566" s="20">
        <f t="shared" si="559"/>
        <v>133.33255452010246</v>
      </c>
      <c r="AE566" s="20">
        <f t="shared" si="559"/>
        <v>214.3698488391033</v>
      </c>
      <c r="AF566" s="20">
        <f t="shared" si="559"/>
        <v>318.96821696419846</v>
      </c>
      <c r="AG566" s="20">
        <f t="shared" si="559"/>
        <v>364.91134446466583</v>
      </c>
      <c r="AH566" s="21">
        <f t="shared" si="559"/>
        <v>388.78040760667193</v>
      </c>
    </row>
    <row r="567" spans="1:34" x14ac:dyDescent="0.55000000000000004">
      <c r="A567" s="9">
        <v>38.826799999999999</v>
      </c>
      <c r="B567" t="s">
        <v>5</v>
      </c>
      <c r="C567" s="22">
        <f>(1+SQRT(SUMSQ((C564-$C$2),C565)/(SUMSQ((C564+$C$2),C565))))/(1-SQRT(SUMSQ((C564-$C$2),C565)/(SUMSQ((C564+$C$2),C565))))</f>
        <v>1.4986036192460943</v>
      </c>
      <c r="D567" s="4">
        <f t="shared" ref="D567:AH567" si="560">(1+SQRT(SUMSQ((D564-$C$2),D565)/(SUMSQ((D564+$C$2),D565))))/(1-SQRT(SUMSQ((D564-$C$2),D565)/(SUMSQ((D564+$C$2),D565))))</f>
        <v>2.2241302738980417</v>
      </c>
      <c r="E567" s="4">
        <f t="shared" si="560"/>
        <v>3.2252483295300753</v>
      </c>
      <c r="F567" s="4">
        <f t="shared" si="560"/>
        <v>4.4732467719380935</v>
      </c>
      <c r="G567" s="4">
        <f t="shared" si="560"/>
        <v>5.9651153143388376</v>
      </c>
      <c r="H567" s="13">
        <f t="shared" si="560"/>
        <v>7.6618921018334119</v>
      </c>
      <c r="I567" s="4">
        <f t="shared" si="560"/>
        <v>4.7312179560237508</v>
      </c>
      <c r="J567" s="4">
        <f t="shared" si="560"/>
        <v>4.8835136492878535</v>
      </c>
      <c r="K567" s="4">
        <f t="shared" si="560"/>
        <v>5.4620147198397895</v>
      </c>
      <c r="L567" s="4">
        <f t="shared" si="560"/>
        <v>6.4113054533854985</v>
      </c>
      <c r="M567" s="4">
        <f t="shared" si="560"/>
        <v>7.6515787450992203</v>
      </c>
      <c r="N567" s="4">
        <f t="shared" si="560"/>
        <v>8.3774452340520327</v>
      </c>
      <c r="O567" s="13">
        <f t="shared" si="560"/>
        <v>9.9697999426388098</v>
      </c>
      <c r="P567" s="4">
        <f t="shared" si="560"/>
        <v>9.1723443257130661</v>
      </c>
      <c r="Q567" s="4">
        <f t="shared" si="560"/>
        <v>8.5251711961094383</v>
      </c>
      <c r="R567" s="4">
        <f t="shared" si="560"/>
        <v>8.4122747385354995</v>
      </c>
      <c r="S567" s="4">
        <f t="shared" si="560"/>
        <v>8.8255284780885006</v>
      </c>
      <c r="T567" s="4">
        <f t="shared" si="560"/>
        <v>9.7208152395029153</v>
      </c>
      <c r="U567" s="4">
        <f t="shared" si="560"/>
        <v>11.04261465811746</v>
      </c>
      <c r="V567" s="4">
        <f t="shared" si="560"/>
        <v>11.846482393565369</v>
      </c>
      <c r="W567" s="13">
        <f t="shared" si="560"/>
        <v>13.685015331594553</v>
      </c>
      <c r="X567" s="4">
        <f t="shared" si="560"/>
        <v>3.1765835922374492</v>
      </c>
      <c r="Y567" s="4">
        <f t="shared" si="560"/>
        <v>2.6736915111386734</v>
      </c>
      <c r="Z567" s="4">
        <f t="shared" si="560"/>
        <v>2.3646833864095367</v>
      </c>
      <c r="AA567" s="4">
        <f t="shared" si="560"/>
        <v>2.2531576389612646</v>
      </c>
      <c r="AB567" s="4">
        <f t="shared" si="560"/>
        <v>2.3403439564186845</v>
      </c>
      <c r="AC567" s="4">
        <f t="shared" si="560"/>
        <v>2.6057610780028369</v>
      </c>
      <c r="AD567" s="4">
        <f t="shared" si="560"/>
        <v>3.0169495223644498</v>
      </c>
      <c r="AE567" s="4">
        <f t="shared" si="560"/>
        <v>6.6838515074578773</v>
      </c>
      <c r="AF567" s="4">
        <f t="shared" si="560"/>
        <v>12.118900271103135</v>
      </c>
      <c r="AG567" s="4">
        <f t="shared" si="560"/>
        <v>14.574401942441089</v>
      </c>
      <c r="AH567" s="13">
        <f t="shared" si="560"/>
        <v>15.841532408195919</v>
      </c>
    </row>
    <row r="568" spans="1:34" x14ac:dyDescent="0.55000000000000004">
      <c r="A568" s="9">
        <f t="shared" ref="A568:A571" si="561">A567</f>
        <v>38.826799999999999</v>
      </c>
      <c r="B568" t="s">
        <v>6</v>
      </c>
      <c r="C568" s="22">
        <f>(1+SQRT(SUMSQ((C564-$D$2),C565)/(SUMSQ((C564+$D$2),C565))))/(1-SQRT(SUMSQ((C564-$D$2),C565)/(SUMSQ((C564+$D$2),C565))))</f>
        <v>1.5621025039344549</v>
      </c>
      <c r="D568" s="4">
        <f t="shared" ref="D568:AH568" si="562">(1+SQRT(SUMSQ((D564-$D$2),D565)/(SUMSQ((D564+$D$2),D565))))/(1-SQRT(SUMSQ((D564-$D$2),D565)/(SUMSQ((D564+$D$2),D565))))</f>
        <v>1.8503086700040972</v>
      </c>
      <c r="E568" s="4">
        <f t="shared" si="562"/>
        <v>2.3311178898220986</v>
      </c>
      <c r="F568" s="4">
        <f t="shared" si="562"/>
        <v>2.9422291058571872</v>
      </c>
      <c r="G568" s="4">
        <f t="shared" si="562"/>
        <v>3.6720317778523688</v>
      </c>
      <c r="H568" s="13">
        <f t="shared" si="562"/>
        <v>4.4984361577176646</v>
      </c>
      <c r="I568" s="4">
        <f t="shared" si="562"/>
        <v>2.36901409285678</v>
      </c>
      <c r="J568" s="4">
        <f t="shared" si="562"/>
        <v>2.4469694197514991</v>
      </c>
      <c r="K568" s="4">
        <f t="shared" si="562"/>
        <v>2.76205326331237</v>
      </c>
      <c r="L568" s="4">
        <f t="shared" si="562"/>
        <v>3.2677599298573434</v>
      </c>
      <c r="M568" s="4">
        <f t="shared" si="562"/>
        <v>3.9133642329819343</v>
      </c>
      <c r="N568" s="4">
        <f t="shared" si="562"/>
        <v>4.2863251104721618</v>
      </c>
      <c r="O568" s="13">
        <f t="shared" si="562"/>
        <v>5.0967073923075548</v>
      </c>
      <c r="P568" s="4">
        <f t="shared" si="562"/>
        <v>4.6232562394581</v>
      </c>
      <c r="Q568" s="4">
        <f t="shared" si="562"/>
        <v>4.278261354065755</v>
      </c>
      <c r="R568" s="4">
        <f t="shared" si="562"/>
        <v>4.2090863562198759</v>
      </c>
      <c r="S568" s="4">
        <f t="shared" si="562"/>
        <v>4.4128792635894074</v>
      </c>
      <c r="T568" s="4">
        <f t="shared" si="562"/>
        <v>4.8643733071676944</v>
      </c>
      <c r="U568" s="4">
        <f t="shared" si="562"/>
        <v>5.5313547842339474</v>
      </c>
      <c r="V568" s="4">
        <f t="shared" si="562"/>
        <v>5.9361106055303168</v>
      </c>
      <c r="W568" s="13">
        <f t="shared" si="562"/>
        <v>6.859654091921711</v>
      </c>
      <c r="X568" s="4">
        <f t="shared" si="562"/>
        <v>1.9399385924791399</v>
      </c>
      <c r="Y568" s="4">
        <f t="shared" si="562"/>
        <v>1.5935258799793091</v>
      </c>
      <c r="Z568" s="4">
        <f t="shared" si="562"/>
        <v>1.3192479268490833</v>
      </c>
      <c r="AA568" s="4">
        <f t="shared" si="562"/>
        <v>1.1396622809227515</v>
      </c>
      <c r="AB568" s="4">
        <f t="shared" si="562"/>
        <v>1.2107954634720106</v>
      </c>
      <c r="AC568" s="4">
        <f t="shared" si="562"/>
        <v>1.4335265800822816</v>
      </c>
      <c r="AD568" s="4">
        <f t="shared" si="562"/>
        <v>1.7079358826521212</v>
      </c>
      <c r="AE568" s="4">
        <f t="shared" si="562"/>
        <v>3.673360258164712</v>
      </c>
      <c r="AF568" s="4">
        <f t="shared" si="562"/>
        <v>6.3829802913034355</v>
      </c>
      <c r="AG568" s="4">
        <f t="shared" si="562"/>
        <v>7.5946059769531162</v>
      </c>
      <c r="AH568" s="13">
        <f t="shared" si="562"/>
        <v>8.2188273774679459</v>
      </c>
    </row>
    <row r="569" spans="1:34" x14ac:dyDescent="0.55000000000000004">
      <c r="A569" s="9">
        <f t="shared" si="561"/>
        <v>38.826799999999999</v>
      </c>
      <c r="B569" t="s">
        <v>7</v>
      </c>
      <c r="C569" s="22">
        <f>(1+SQRT(SUMSQ((C564-$E$2),C565)/(SUMSQ((C564+$E$2),C565))))/(1-SQRT(SUMSQ((C564-$E$2),C565)/(SUMSQ((C564+$E$2),C565))))</f>
        <v>2.271658329243361</v>
      </c>
      <c r="D569" s="4">
        <f t="shared" ref="D569:AH569" si="563">(1+SQRT(SUMSQ((D564-$E$2),D565)/(SUMSQ((D564+$E$2),D565))))/(1-SQRT(SUMSQ((D564-$E$2),D565)/(SUMSQ((D564+$E$2),D565))))</f>
        <v>2.3369091855715687</v>
      </c>
      <c r="E569" s="4">
        <f t="shared" si="563"/>
        <v>2.5507384587773401</v>
      </c>
      <c r="F569" s="4">
        <f t="shared" si="563"/>
        <v>2.8780704592861928</v>
      </c>
      <c r="G569" s="4">
        <f t="shared" si="563"/>
        <v>3.3022893149323505</v>
      </c>
      <c r="H569" s="13">
        <f t="shared" si="563"/>
        <v>3.8001561768150238</v>
      </c>
      <c r="I569" s="4">
        <f t="shared" si="563"/>
        <v>1.5853610634353832</v>
      </c>
      <c r="J569" s="4">
        <f t="shared" si="563"/>
        <v>1.6401742165018007</v>
      </c>
      <c r="K569" s="4">
        <f t="shared" si="563"/>
        <v>1.8881866009415527</v>
      </c>
      <c r="L569" s="4">
        <f t="shared" si="563"/>
        <v>2.2630080226916203</v>
      </c>
      <c r="M569" s="4">
        <f t="shared" si="563"/>
        <v>2.7202831968990338</v>
      </c>
      <c r="N569" s="4">
        <f t="shared" si="563"/>
        <v>2.9787230327950409</v>
      </c>
      <c r="O569" s="13">
        <f t="shared" si="563"/>
        <v>3.5319944758553223</v>
      </c>
      <c r="P569" s="4">
        <f t="shared" si="563"/>
        <v>3.1276024417807307</v>
      </c>
      <c r="Q569" s="4">
        <f t="shared" si="563"/>
        <v>2.871741987726093</v>
      </c>
      <c r="R569" s="4">
        <f t="shared" si="563"/>
        <v>2.809757189297367</v>
      </c>
      <c r="S569" s="4">
        <f t="shared" si="563"/>
        <v>2.9420621539307157</v>
      </c>
      <c r="T569" s="4">
        <f t="shared" si="563"/>
        <v>3.2477326370088315</v>
      </c>
      <c r="U569" s="4">
        <f t="shared" si="563"/>
        <v>3.6995181397182035</v>
      </c>
      <c r="V569" s="4">
        <f t="shared" si="563"/>
        <v>3.9725691884436327</v>
      </c>
      <c r="W569" s="13">
        <f t="shared" si="563"/>
        <v>4.5930001425026186</v>
      </c>
      <c r="X569" s="4">
        <f t="shared" si="563"/>
        <v>1.8989121634637092</v>
      </c>
      <c r="Y569" s="4">
        <f t="shared" si="563"/>
        <v>1.6489397703938369</v>
      </c>
      <c r="Z569" s="4">
        <f t="shared" si="563"/>
        <v>1.4587098067686448</v>
      </c>
      <c r="AA569" s="4">
        <f t="shared" si="563"/>
        <v>1.3431327461890323</v>
      </c>
      <c r="AB569" s="4">
        <f t="shared" si="563"/>
        <v>1.3330850815033277</v>
      </c>
      <c r="AC569" s="4">
        <f t="shared" si="563"/>
        <v>1.4270312123424984</v>
      </c>
      <c r="AD569" s="4">
        <f t="shared" si="563"/>
        <v>1.5867934064904297</v>
      </c>
      <c r="AE569" s="4">
        <f t="shared" si="563"/>
        <v>2.8695233907559166</v>
      </c>
      <c r="AF569" s="4">
        <f t="shared" si="563"/>
        <v>4.6315647664796211</v>
      </c>
      <c r="AG569" s="4">
        <f t="shared" si="563"/>
        <v>5.415957908743664</v>
      </c>
      <c r="AH569" s="13">
        <f t="shared" si="563"/>
        <v>5.8198062747142307</v>
      </c>
    </row>
    <row r="570" spans="1:34" x14ac:dyDescent="0.55000000000000004">
      <c r="A570" s="9">
        <f t="shared" si="561"/>
        <v>38.826799999999999</v>
      </c>
      <c r="B570" t="s">
        <v>8</v>
      </c>
      <c r="C570" s="22">
        <f>(1+SQRT(SUMSQ((C564-$F$2),C565)/(SUMSQ((C564+$F$2),C565))))/(1-SQRT(SUMSQ((C564-$F$2),C565)/(SUMSQ((C564+$F$2),C565))))</f>
        <v>3.0072412321619164</v>
      </c>
      <c r="D570" s="4">
        <f t="shared" ref="D570:AH570" si="564">(1+SQRT(SUMSQ((D564-$F$2),D565)/(SUMSQ((D564+$F$2),D565))))/(1-SQRT(SUMSQ((D564-$F$2),D565)/(SUMSQ((D564+$F$2),D565))))</f>
        <v>2.9659988166869535</v>
      </c>
      <c r="E570" s="4">
        <f t="shared" si="564"/>
        <v>3.0355051207429633</v>
      </c>
      <c r="F570" s="4">
        <f t="shared" si="564"/>
        <v>3.1955338635506623</v>
      </c>
      <c r="G570" s="4">
        <f t="shared" si="564"/>
        <v>3.4372112424916561</v>
      </c>
      <c r="H570" s="13">
        <f t="shared" si="564"/>
        <v>3.7422090767800174</v>
      </c>
      <c r="I570" s="4">
        <f t="shared" si="564"/>
        <v>1.2061891830049325</v>
      </c>
      <c r="J570" s="4">
        <f t="shared" si="564"/>
        <v>1.2522462992390955</v>
      </c>
      <c r="K570" s="4">
        <f t="shared" si="564"/>
        <v>1.4972832634791109</v>
      </c>
      <c r="L570" s="4">
        <f t="shared" si="564"/>
        <v>1.8167306483789984</v>
      </c>
      <c r="M570" s="4">
        <f t="shared" si="564"/>
        <v>2.1815964628589049</v>
      </c>
      <c r="N570" s="4">
        <f t="shared" si="564"/>
        <v>2.3825272344269335</v>
      </c>
      <c r="O570" s="13">
        <f t="shared" si="564"/>
        <v>2.8057699765702213</v>
      </c>
      <c r="P570" s="4">
        <f t="shared" si="564"/>
        <v>2.4010292546639662</v>
      </c>
      <c r="Q570" s="4">
        <f t="shared" si="564"/>
        <v>2.1785007291453145</v>
      </c>
      <c r="R570" s="4">
        <f t="shared" si="564"/>
        <v>2.1120457822243281</v>
      </c>
      <c r="S570" s="4">
        <f t="shared" si="564"/>
        <v>2.2067254235643934</v>
      </c>
      <c r="T570" s="4">
        <f t="shared" si="564"/>
        <v>2.4416232141163103</v>
      </c>
      <c r="U570" s="4">
        <f t="shared" si="564"/>
        <v>2.788577043377527</v>
      </c>
      <c r="V570" s="4">
        <f t="shared" si="564"/>
        <v>2.9968481524022064</v>
      </c>
      <c r="W570" s="13">
        <f t="shared" si="564"/>
        <v>3.467069079008001</v>
      </c>
      <c r="X570" s="4">
        <f t="shared" si="564"/>
        <v>2.1906807480763946</v>
      </c>
      <c r="Y570" s="4">
        <f t="shared" si="564"/>
        <v>2.0066014689638445</v>
      </c>
      <c r="Z570" s="4">
        <f t="shared" si="564"/>
        <v>1.8711293155434605</v>
      </c>
      <c r="AA570" s="4">
        <f t="shared" si="564"/>
        <v>1.7858519535639659</v>
      </c>
      <c r="AB570" s="4">
        <f t="shared" si="564"/>
        <v>1.7539851374983941</v>
      </c>
      <c r="AC570" s="4">
        <f t="shared" si="564"/>
        <v>1.7747963178537989</v>
      </c>
      <c r="AD570" s="4">
        <f t="shared" si="564"/>
        <v>1.842420461842355</v>
      </c>
      <c r="AE570" s="4">
        <f t="shared" si="564"/>
        <v>2.6536746259953903</v>
      </c>
      <c r="AF570" s="4">
        <f t="shared" si="564"/>
        <v>3.8906765849686793</v>
      </c>
      <c r="AG570" s="4">
        <f t="shared" si="564"/>
        <v>4.4478529758398517</v>
      </c>
      <c r="AH570" s="13">
        <f t="shared" si="564"/>
        <v>4.7354157762423119</v>
      </c>
    </row>
    <row r="571" spans="1:34" x14ac:dyDescent="0.55000000000000004">
      <c r="A571" s="9">
        <f t="shared" si="561"/>
        <v>38.826799999999999</v>
      </c>
      <c r="B571" t="s">
        <v>9</v>
      </c>
      <c r="C571" s="23">
        <f>(1+SQRT(SUMSQ((C564-$G$2),C565)/(SUMSQ((C564+$G$2),C565))))/(1-SQRT(SUMSQ((C564-$G$2),C565)/(SUMSQ((C564+$G$2),C565))))</f>
        <v>4.4912356766020531</v>
      </c>
      <c r="D571" s="24">
        <f t="shared" ref="D571:AH571" si="565">(1+SQRT(SUMSQ((D564-$G$2),D565)/(SUMSQ((D564+$G$2),D565))))/(1-SQRT(SUMSQ((D564-$G$2),D565)/(SUMSQ((D564+$G$2),D565))))</f>
        <v>4.3121714642540141</v>
      </c>
      <c r="E571" s="24">
        <f t="shared" si="565"/>
        <v>4.2112697286806453</v>
      </c>
      <c r="F571" s="24">
        <f t="shared" si="565"/>
        <v>4.1743285811478721</v>
      </c>
      <c r="G571" s="24">
        <f t="shared" si="565"/>
        <v>4.1983104412001415</v>
      </c>
      <c r="H571" s="25">
        <f t="shared" si="565"/>
        <v>4.2711154019362043</v>
      </c>
      <c r="I571" s="24">
        <f t="shared" si="565"/>
        <v>1.2959579524129297</v>
      </c>
      <c r="J571" s="24">
        <f t="shared" si="565"/>
        <v>1.2752786338794828</v>
      </c>
      <c r="K571" s="24">
        <f t="shared" si="565"/>
        <v>1.3985164989427825</v>
      </c>
      <c r="L571" s="24">
        <f t="shared" si="565"/>
        <v>1.5964978371271814</v>
      </c>
      <c r="M571" s="24">
        <f t="shared" si="565"/>
        <v>1.8311236640447897</v>
      </c>
      <c r="N571" s="24">
        <f t="shared" si="565"/>
        <v>1.9609058044144183</v>
      </c>
      <c r="O571" s="25">
        <f t="shared" si="565"/>
        <v>2.2333946022470665</v>
      </c>
      <c r="P571" s="24">
        <f t="shared" si="565"/>
        <v>1.7482915738759699</v>
      </c>
      <c r="Q571" s="24">
        <f t="shared" si="565"/>
        <v>1.5276995090351819</v>
      </c>
      <c r="R571" s="24">
        <f t="shared" si="565"/>
        <v>1.4237288018662042</v>
      </c>
      <c r="S571" s="24">
        <f t="shared" si="565"/>
        <v>1.4717100773980138</v>
      </c>
      <c r="T571" s="24">
        <f t="shared" si="565"/>
        <v>1.6437862887547987</v>
      </c>
      <c r="U571" s="24">
        <f t="shared" si="565"/>
        <v>1.8934401729154113</v>
      </c>
      <c r="V571" s="24">
        <f t="shared" si="565"/>
        <v>2.0391066748055238</v>
      </c>
      <c r="W571" s="25">
        <f t="shared" si="565"/>
        <v>2.3609783231272958</v>
      </c>
      <c r="X571" s="24">
        <f t="shared" si="565"/>
        <v>3.0096790601836227</v>
      </c>
      <c r="Y571" s="24">
        <f t="shared" si="565"/>
        <v>2.8710231057404627</v>
      </c>
      <c r="Z571" s="24">
        <f t="shared" si="565"/>
        <v>2.7602439516067654</v>
      </c>
      <c r="AA571" s="24">
        <f t="shared" si="565"/>
        <v>2.6760175414996228</v>
      </c>
      <c r="AB571" s="24">
        <f t="shared" si="565"/>
        <v>2.6183400079811578</v>
      </c>
      <c r="AC571" s="24">
        <f t="shared" si="565"/>
        <v>2.586267419693475</v>
      </c>
      <c r="AD571" s="24">
        <f t="shared" si="565"/>
        <v>2.5783515040739715</v>
      </c>
      <c r="AE571" s="24">
        <f t="shared" si="565"/>
        <v>2.8439568194717952</v>
      </c>
      <c r="AF571" s="24">
        <f t="shared" si="565"/>
        <v>3.4507630235032036</v>
      </c>
      <c r="AG571" s="24">
        <f t="shared" si="565"/>
        <v>3.7477866142111522</v>
      </c>
      <c r="AH571" s="25">
        <f t="shared" si="565"/>
        <v>3.9041930611043818</v>
      </c>
    </row>
    <row r="572" spans="1:34" x14ac:dyDescent="0.55000000000000004">
      <c r="A572" s="8">
        <v>71</v>
      </c>
      <c r="B572" s="14" t="s">
        <v>2</v>
      </c>
      <c r="C572">
        <v>66.194490000000002</v>
      </c>
      <c r="D572">
        <v>70.251059999999995</v>
      </c>
      <c r="E572">
        <v>74.540499999999994</v>
      </c>
      <c r="F572">
        <v>79.163319999999999</v>
      </c>
      <c r="G572">
        <v>84.111530000000002</v>
      </c>
      <c r="H572" s="1">
        <v>89.477040000000002</v>
      </c>
      <c r="I572">
        <v>254.4615</v>
      </c>
      <c r="J572">
        <v>261.53309999999999</v>
      </c>
      <c r="K572">
        <v>270.59859999999998</v>
      </c>
      <c r="L572">
        <v>281.88369999999998</v>
      </c>
      <c r="M572">
        <v>295.26920000000001</v>
      </c>
      <c r="N572">
        <v>302.88350000000003</v>
      </c>
      <c r="O572" s="1">
        <v>319.70350000000002</v>
      </c>
      <c r="P572">
        <v>326.4486</v>
      </c>
      <c r="Q572">
        <v>339.7491</v>
      </c>
      <c r="R572">
        <v>356.71940000000001</v>
      </c>
      <c r="S572">
        <v>377.9914</v>
      </c>
      <c r="T572">
        <v>404.03250000000003</v>
      </c>
      <c r="U572">
        <v>435.53539999999998</v>
      </c>
      <c r="V572">
        <v>453.74770000000001</v>
      </c>
      <c r="W572" s="1">
        <v>494.88479999999998</v>
      </c>
      <c r="X572">
        <v>109.1716</v>
      </c>
      <c r="Y572">
        <v>111.006</v>
      </c>
      <c r="Z572">
        <v>113.12820000000001</v>
      </c>
      <c r="AA572">
        <v>115.544</v>
      </c>
      <c r="AB572">
        <v>118.2467</v>
      </c>
      <c r="AC572">
        <v>121.24760000000001</v>
      </c>
      <c r="AD572">
        <v>124.53789999999999</v>
      </c>
      <c r="AE572">
        <v>145.62880000000001</v>
      </c>
      <c r="AF572">
        <v>175.422</v>
      </c>
      <c r="AG572">
        <v>190.23269999999999</v>
      </c>
      <c r="AH572" s="1">
        <v>198.37090000000001</v>
      </c>
    </row>
    <row r="573" spans="1:34" x14ac:dyDescent="0.55000000000000004">
      <c r="A573" s="9">
        <f>A572</f>
        <v>71</v>
      </c>
      <c r="B573" t="s">
        <v>3</v>
      </c>
      <c r="C573">
        <v>16.187889999999999</v>
      </c>
      <c r="D573">
        <v>43.671669999999999</v>
      </c>
      <c r="E573">
        <v>70.905289999999994</v>
      </c>
      <c r="F573">
        <v>98.330640000000002</v>
      </c>
      <c r="G573">
        <v>126.40300000000001</v>
      </c>
      <c r="H573" s="1">
        <v>154.94999999999999</v>
      </c>
      <c r="I573">
        <v>-23.87894</v>
      </c>
      <c r="J573">
        <v>29.484259999999999</v>
      </c>
      <c r="K573">
        <v>81.670450000000002</v>
      </c>
      <c r="L573">
        <v>133.7346</v>
      </c>
      <c r="M573">
        <v>184.92089999999999</v>
      </c>
      <c r="N573">
        <v>210.8383</v>
      </c>
      <c r="O573" s="1">
        <v>261.95</v>
      </c>
      <c r="P573">
        <v>-148.6934</v>
      </c>
      <c r="Q573">
        <v>-94.431550000000001</v>
      </c>
      <c r="R573">
        <v>-39.157550000000001</v>
      </c>
      <c r="S573">
        <v>16.782969999999999</v>
      </c>
      <c r="T573">
        <v>73.373140000000006</v>
      </c>
      <c r="U573">
        <v>130.63460000000001</v>
      </c>
      <c r="V573">
        <v>159.44489999999999</v>
      </c>
      <c r="W573" s="1">
        <v>217.42420000000001</v>
      </c>
      <c r="X573">
        <v>-71.082589999999996</v>
      </c>
      <c r="Y573">
        <v>-49.453049999999998</v>
      </c>
      <c r="Z573">
        <v>-28.087800000000001</v>
      </c>
      <c r="AA573">
        <v>-6.6569900000000004</v>
      </c>
      <c r="AB573">
        <v>14.71025</v>
      </c>
      <c r="AC573">
        <v>36.14875</v>
      </c>
      <c r="AD573">
        <v>57.433759999999999</v>
      </c>
      <c r="AE573">
        <v>164.9872</v>
      </c>
      <c r="AF573">
        <v>275.83460000000002</v>
      </c>
      <c r="AG573">
        <v>321.70440000000002</v>
      </c>
      <c r="AH573" s="1">
        <v>345.11439999999999</v>
      </c>
    </row>
    <row r="574" spans="1:34" x14ac:dyDescent="0.55000000000000004">
      <c r="A574" s="34">
        <f>A573/180</f>
        <v>0.39444444444444443</v>
      </c>
      <c r="B574" t="s">
        <v>4</v>
      </c>
      <c r="C574" s="19">
        <f t="shared" ref="C574" si="566">SQRT(SUMSQ(C572,C573))</f>
        <v>68.145126671040828</v>
      </c>
      <c r="D574" s="20">
        <f t="shared" ref="D574:AH574" si="567">SQRT(SUMSQ(D572,D573))</f>
        <v>82.718959082622035</v>
      </c>
      <c r="E574" s="20">
        <f t="shared" si="567"/>
        <v>102.87782214954834</v>
      </c>
      <c r="F574" s="20">
        <f t="shared" si="567"/>
        <v>126.23686464829518</v>
      </c>
      <c r="G574" s="20">
        <f t="shared" si="567"/>
        <v>151.83039184544344</v>
      </c>
      <c r="H574" s="21">
        <f t="shared" si="567"/>
        <v>178.92915689501694</v>
      </c>
      <c r="I574" s="20">
        <f t="shared" si="567"/>
        <v>255.57945683832574</v>
      </c>
      <c r="J574" s="20">
        <f t="shared" si="567"/>
        <v>263.18982499967126</v>
      </c>
      <c r="K574" s="20">
        <f t="shared" si="567"/>
        <v>282.65467398428513</v>
      </c>
      <c r="L574" s="20">
        <f t="shared" si="567"/>
        <v>311.99898006700278</v>
      </c>
      <c r="M574" s="20">
        <f t="shared" si="567"/>
        <v>348.39580899524321</v>
      </c>
      <c r="N574" s="20">
        <f t="shared" si="567"/>
        <v>369.04092363739284</v>
      </c>
      <c r="O574" s="21">
        <f t="shared" si="567"/>
        <v>413.3135981458268</v>
      </c>
      <c r="P574" s="20">
        <f t="shared" si="567"/>
        <v>358.71773812500544</v>
      </c>
      <c r="Q574" s="20">
        <f t="shared" si="567"/>
        <v>352.62837178283388</v>
      </c>
      <c r="R574" s="20">
        <f t="shared" si="567"/>
        <v>358.86215188894261</v>
      </c>
      <c r="S574" s="20">
        <f t="shared" si="567"/>
        <v>378.36380185739347</v>
      </c>
      <c r="T574" s="20">
        <f t="shared" si="567"/>
        <v>410.64081473924341</v>
      </c>
      <c r="U574" s="20">
        <f t="shared" si="567"/>
        <v>454.70483103912585</v>
      </c>
      <c r="V574" s="20">
        <f t="shared" si="567"/>
        <v>480.94662010591156</v>
      </c>
      <c r="W574" s="21">
        <f t="shared" si="567"/>
        <v>540.5406996856758</v>
      </c>
      <c r="X574" s="20">
        <f t="shared" si="567"/>
        <v>130.27345411736076</v>
      </c>
      <c r="Y574" s="20">
        <f t="shared" si="567"/>
        <v>121.52339770720081</v>
      </c>
      <c r="Z574" s="20">
        <f t="shared" si="567"/>
        <v>116.56291924999134</v>
      </c>
      <c r="AA574" s="20">
        <f t="shared" si="567"/>
        <v>115.73561012868986</v>
      </c>
      <c r="AB574" s="20">
        <f t="shared" si="567"/>
        <v>119.15818694471858</v>
      </c>
      <c r="AC574" s="20">
        <f t="shared" si="567"/>
        <v>126.5215895897712</v>
      </c>
      <c r="AD574" s="20">
        <f t="shared" si="567"/>
        <v>137.14344798111063</v>
      </c>
      <c r="AE574" s="20">
        <f t="shared" si="567"/>
        <v>220.06481670925956</v>
      </c>
      <c r="AF574" s="20">
        <f t="shared" si="567"/>
        <v>326.89081455611444</v>
      </c>
      <c r="AG574" s="20">
        <f t="shared" si="567"/>
        <v>373.74082079517353</v>
      </c>
      <c r="AH574" s="21">
        <f t="shared" si="567"/>
        <v>398.06401878864909</v>
      </c>
    </row>
    <row r="575" spans="1:34" x14ac:dyDescent="0.55000000000000004">
      <c r="A575" s="9">
        <v>39.3855</v>
      </c>
      <c r="B575" t="s">
        <v>5</v>
      </c>
      <c r="C575" s="22">
        <f>(1+SQRT(SUMSQ((C572-$C$2),C573)/(SUMSQ((C572+$C$2),C573))))/(1-SQRT(SUMSQ((C572-$C$2),C573)/(SUMSQ((C572+$C$2),C573))))</f>
        <v>1.4850258165588153</v>
      </c>
      <c r="D575" s="4">
        <f t="shared" ref="D575:AH575" si="568">(1+SQRT(SUMSQ((D572-$C$2),D573)/(SUMSQ((D572+$C$2),D573))))/(1-SQRT(SUMSQ((D572-$C$2),D573)/(SUMSQ((D572+$C$2),D573))))</f>
        <v>2.2065237800717337</v>
      </c>
      <c r="E575" s="4">
        <f t="shared" si="568"/>
        <v>3.1978205658326626</v>
      </c>
      <c r="F575" s="4">
        <f t="shared" si="568"/>
        <v>4.4320176454300677</v>
      </c>
      <c r="G575" s="4">
        <f t="shared" si="568"/>
        <v>5.9065502197029307</v>
      </c>
      <c r="H575" s="13">
        <f t="shared" si="568"/>
        <v>7.583099869732874</v>
      </c>
      <c r="I575" s="4">
        <f t="shared" si="568"/>
        <v>5.1358293671249227</v>
      </c>
      <c r="J575" s="4">
        <f t="shared" si="568"/>
        <v>5.299628825828151</v>
      </c>
      <c r="K575" s="4">
        <f t="shared" si="568"/>
        <v>5.9208382560621535</v>
      </c>
      <c r="L575" s="4">
        <f t="shared" si="568"/>
        <v>6.9399172028447911</v>
      </c>
      <c r="M575" s="4">
        <f t="shared" si="568"/>
        <v>8.270044195457789</v>
      </c>
      <c r="N575" s="4">
        <f t="shared" si="568"/>
        <v>9.0475286188268313</v>
      </c>
      <c r="O575" s="13">
        <f t="shared" si="568"/>
        <v>10.750031939406178</v>
      </c>
      <c r="P575" s="4">
        <f t="shared" si="568"/>
        <v>7.9102786785980301</v>
      </c>
      <c r="Q575" s="4">
        <f t="shared" si="568"/>
        <v>7.3306717454588846</v>
      </c>
      <c r="R575" s="4">
        <f t="shared" si="568"/>
        <v>7.2220569842158504</v>
      </c>
      <c r="S575" s="4">
        <f t="shared" si="568"/>
        <v>7.574996287961306</v>
      </c>
      <c r="T575" s="4">
        <f t="shared" si="568"/>
        <v>8.3511527612753333</v>
      </c>
      <c r="U575" s="4">
        <f t="shared" si="568"/>
        <v>9.5039412361449429</v>
      </c>
      <c r="V575" s="4">
        <f t="shared" si="568"/>
        <v>10.207746993258546</v>
      </c>
      <c r="W575" s="13">
        <f t="shared" si="568"/>
        <v>11.824636665637033</v>
      </c>
      <c r="X575" s="4">
        <f t="shared" si="568"/>
        <v>3.2603621839512917</v>
      </c>
      <c r="Y575" s="4">
        <f t="shared" si="568"/>
        <v>2.7471593009889257</v>
      </c>
      <c r="Z575" s="4">
        <f t="shared" si="568"/>
        <v>2.4329995923867984</v>
      </c>
      <c r="AA575" s="4">
        <f t="shared" si="568"/>
        <v>2.3203093197832017</v>
      </c>
      <c r="AB575" s="4">
        <f t="shared" si="568"/>
        <v>2.4093247238047075</v>
      </c>
      <c r="AC575" s="4">
        <f t="shared" si="568"/>
        <v>2.6797033748243306</v>
      </c>
      <c r="AD575" s="4">
        <f t="shared" si="568"/>
        <v>3.0993322963129848</v>
      </c>
      <c r="AE575" s="4">
        <f t="shared" si="568"/>
        <v>6.8482705575802392</v>
      </c>
      <c r="AF575" s="4">
        <f t="shared" si="568"/>
        <v>12.387218020332114</v>
      </c>
      <c r="AG575" s="4">
        <f t="shared" si="568"/>
        <v>14.881040223867544</v>
      </c>
      <c r="AH575" s="13">
        <f t="shared" si="568"/>
        <v>16.165819953698939</v>
      </c>
    </row>
    <row r="576" spans="1:34" x14ac:dyDescent="0.55000000000000004">
      <c r="A576" s="9">
        <f t="shared" ref="A576:A579" si="569">A575</f>
        <v>39.3855</v>
      </c>
      <c r="B576" t="s">
        <v>6</v>
      </c>
      <c r="C576" s="22">
        <f>(1+SQRT(SUMSQ((C572-$D$2),C573)/(SUMSQ((C572+$D$2),C573))))/(1-SQRT(SUMSQ((C572-$D$2),C573)/(SUMSQ((C572+$D$2),C573))))</f>
        <v>1.5788663957927032</v>
      </c>
      <c r="D576" s="4">
        <f t="shared" ref="D576:AH576" si="570">(1+SQRT(SUMSQ((D572-$D$2),D573)/(SUMSQ((D572+$D$2),D573))))/(1-SQRT(SUMSQ((D572-$D$2),D573)/(SUMSQ((D572+$D$2),D573))))</f>
        <v>1.8597577848579585</v>
      </c>
      <c r="E576" s="4">
        <f t="shared" si="570"/>
        <v>2.3327531963917174</v>
      </c>
      <c r="F576" s="4">
        <f t="shared" si="570"/>
        <v>2.9355851406949793</v>
      </c>
      <c r="G576" s="4">
        <f t="shared" si="570"/>
        <v>3.6560833885477972</v>
      </c>
      <c r="H576" s="13">
        <f t="shared" si="570"/>
        <v>4.4720803070988868</v>
      </c>
      <c r="I576" s="4">
        <f t="shared" si="570"/>
        <v>2.5710663318967626</v>
      </c>
      <c r="J576" s="4">
        <f t="shared" si="570"/>
        <v>2.6541648833767071</v>
      </c>
      <c r="K576" s="4">
        <f t="shared" si="570"/>
        <v>2.987276893619923</v>
      </c>
      <c r="L576" s="4">
        <f t="shared" si="570"/>
        <v>3.5243309484300567</v>
      </c>
      <c r="M576" s="4">
        <f t="shared" si="570"/>
        <v>4.2120740329712003</v>
      </c>
      <c r="N576" s="4">
        <f t="shared" si="570"/>
        <v>4.609714819695105</v>
      </c>
      <c r="O576" s="13">
        <f t="shared" si="570"/>
        <v>5.4734186523891442</v>
      </c>
      <c r="P576" s="4">
        <f t="shared" si="570"/>
        <v>3.9979662680042662</v>
      </c>
      <c r="Q576" s="4">
        <f t="shared" si="570"/>
        <v>3.6827579529543168</v>
      </c>
      <c r="R576" s="4">
        <f t="shared" si="570"/>
        <v>3.6137925327366731</v>
      </c>
      <c r="S576" s="4">
        <f t="shared" si="570"/>
        <v>3.7879252261771952</v>
      </c>
      <c r="T576" s="4">
        <f t="shared" si="570"/>
        <v>4.1819543366332157</v>
      </c>
      <c r="U576" s="4">
        <f t="shared" si="570"/>
        <v>4.7670069844337366</v>
      </c>
      <c r="V576" s="4">
        <f t="shared" si="570"/>
        <v>5.1229458048396515</v>
      </c>
      <c r="W576" s="13">
        <f t="shared" si="570"/>
        <v>5.9377390803466463</v>
      </c>
      <c r="X576" s="4">
        <f t="shared" si="570"/>
        <v>1.9604407711618042</v>
      </c>
      <c r="Y576" s="4">
        <f t="shared" si="570"/>
        <v>1.6101741682202011</v>
      </c>
      <c r="Z576" s="4">
        <f t="shared" si="570"/>
        <v>1.3370657046364034</v>
      </c>
      <c r="AA576" s="4">
        <f t="shared" si="570"/>
        <v>1.1701694703891536</v>
      </c>
      <c r="AB576" s="4">
        <f t="shared" si="570"/>
        <v>1.2400141549395207</v>
      </c>
      <c r="AC576" s="4">
        <f t="shared" si="570"/>
        <v>1.4601449220450422</v>
      </c>
      <c r="AD576" s="4">
        <f t="shared" si="570"/>
        <v>1.7377660867750673</v>
      </c>
      <c r="AE576" s="4">
        <f t="shared" si="570"/>
        <v>3.7451418500307798</v>
      </c>
      <c r="AF576" s="4">
        <f t="shared" si="570"/>
        <v>6.5078531386996969</v>
      </c>
      <c r="AG576" s="4">
        <f t="shared" si="570"/>
        <v>7.7391609242251409</v>
      </c>
      <c r="AH576" s="13">
        <f t="shared" si="570"/>
        <v>8.3724801581147847</v>
      </c>
    </row>
    <row r="577" spans="1:34" x14ac:dyDescent="0.55000000000000004">
      <c r="A577" s="9">
        <f t="shared" si="569"/>
        <v>39.3855</v>
      </c>
      <c r="B577" t="s">
        <v>7</v>
      </c>
      <c r="C577" s="22">
        <f>(1+SQRT(SUMSQ((C572-$E$2),C573)/(SUMSQ((C572+$E$2),C573))))/(1-SQRT(SUMSQ((C572-$E$2),C573)/(SUMSQ((C572+$E$2),C573))))</f>
        <v>2.2987116478904124</v>
      </c>
      <c r="D577" s="4">
        <f t="shared" ref="D577:AH577" si="571">(1+SQRT(SUMSQ((D572-$E$2),D573)/(SUMSQ((D572+$E$2),D573))))/(1-SQRT(SUMSQ((D572-$E$2),D573)/(SUMSQ((D572+$E$2),D573))))</f>
        <v>2.3609762631094378</v>
      </c>
      <c r="E577" s="4">
        <f t="shared" si="571"/>
        <v>2.569775581587511</v>
      </c>
      <c r="F577" s="4">
        <f t="shared" si="571"/>
        <v>2.8909206680348496</v>
      </c>
      <c r="G577" s="4">
        <f t="shared" si="571"/>
        <v>3.3082024986874776</v>
      </c>
      <c r="H577" s="13">
        <f t="shared" si="571"/>
        <v>3.798538390020854</v>
      </c>
      <c r="I577" s="4">
        <f t="shared" si="571"/>
        <v>1.7191442033127291</v>
      </c>
      <c r="J577" s="4">
        <f t="shared" si="571"/>
        <v>1.7762807254198876</v>
      </c>
      <c r="K577" s="4">
        <f t="shared" si="571"/>
        <v>2.0300462123975378</v>
      </c>
      <c r="L577" s="4">
        <f t="shared" si="571"/>
        <v>2.4213531440332217</v>
      </c>
      <c r="M577" s="4">
        <f t="shared" si="571"/>
        <v>2.9042271565630942</v>
      </c>
      <c r="N577" s="4">
        <f t="shared" si="571"/>
        <v>3.1782611529007632</v>
      </c>
      <c r="O577" s="13">
        <f t="shared" si="571"/>
        <v>3.7658612240560174</v>
      </c>
      <c r="P577" s="4">
        <f t="shared" si="571"/>
        <v>2.7196388641387532</v>
      </c>
      <c r="Q577" s="4">
        <f t="shared" si="571"/>
        <v>2.47790863123678</v>
      </c>
      <c r="R577" s="4">
        <f t="shared" si="571"/>
        <v>2.4128332148186389</v>
      </c>
      <c r="S577" s="4">
        <f t="shared" si="571"/>
        <v>2.525836442457182</v>
      </c>
      <c r="T577" s="4">
        <f t="shared" si="571"/>
        <v>2.7959826862425707</v>
      </c>
      <c r="U577" s="4">
        <f t="shared" si="571"/>
        <v>3.1963315367229974</v>
      </c>
      <c r="V577" s="4">
        <f t="shared" si="571"/>
        <v>3.4382398300087833</v>
      </c>
      <c r="W577" s="13">
        <f t="shared" si="571"/>
        <v>3.9884332391144808</v>
      </c>
      <c r="X577" s="4">
        <f t="shared" si="571"/>
        <v>1.8778087963089165</v>
      </c>
      <c r="Y577" s="4">
        <f t="shared" si="571"/>
        <v>1.6214686638924896</v>
      </c>
      <c r="Z577" s="4">
        <f t="shared" si="571"/>
        <v>1.4247131325770921</v>
      </c>
      <c r="AA577" s="4">
        <f t="shared" si="571"/>
        <v>1.3044509248714051</v>
      </c>
      <c r="AB577" s="4">
        <f t="shared" si="571"/>
        <v>1.2995464284218881</v>
      </c>
      <c r="AC577" s="4">
        <f t="shared" si="571"/>
        <v>1.4061353860663419</v>
      </c>
      <c r="AD577" s="4">
        <f t="shared" si="571"/>
        <v>1.5772842193633771</v>
      </c>
      <c r="AE577" s="4">
        <f t="shared" si="571"/>
        <v>2.9024661622295187</v>
      </c>
      <c r="AF577" s="4">
        <f t="shared" si="571"/>
        <v>4.7034438650177295</v>
      </c>
      <c r="AG577" s="4">
        <f t="shared" si="571"/>
        <v>5.5018867506203426</v>
      </c>
      <c r="AH577" s="13">
        <f t="shared" si="571"/>
        <v>5.912226878222465</v>
      </c>
    </row>
    <row r="578" spans="1:34" x14ac:dyDescent="0.55000000000000004">
      <c r="A578" s="9">
        <f t="shared" si="569"/>
        <v>39.3855</v>
      </c>
      <c r="B578" t="s">
        <v>8</v>
      </c>
      <c r="C578" s="22">
        <f>(1+SQRT(SUMSQ((C572-$F$2),C573)/(SUMSQ((C572+$F$2),C573))))/(1-SQRT(SUMSQ((C572-$F$2),C573)/(SUMSQ((C572+$F$2),C573))))</f>
        <v>3.0436083572962342</v>
      </c>
      <c r="D578" s="4">
        <f t="shared" ref="D578:AH578" si="572">(1+SQRT(SUMSQ((D572-$F$2),D573)/(SUMSQ((D572+$F$2),D573))))/(1-SQRT(SUMSQ((D572-$F$2),D573)/(SUMSQ((D572+$F$2),D573))))</f>
        <v>3.0006714633052476</v>
      </c>
      <c r="E578" s="4">
        <f t="shared" si="572"/>
        <v>3.0669921177079669</v>
      </c>
      <c r="F578" s="4">
        <f t="shared" si="572"/>
        <v>3.2226275101325221</v>
      </c>
      <c r="G578" s="4">
        <f t="shared" si="572"/>
        <v>3.4590497973911303</v>
      </c>
      <c r="H578" s="13">
        <f t="shared" si="572"/>
        <v>3.7581653775495871</v>
      </c>
      <c r="I578" s="4">
        <f t="shared" si="572"/>
        <v>1.3006226001773431</v>
      </c>
      <c r="J578" s="4">
        <f t="shared" si="572"/>
        <v>1.346144461398336</v>
      </c>
      <c r="K578" s="4">
        <f t="shared" si="572"/>
        <v>1.5840472601337285</v>
      </c>
      <c r="L578" s="4">
        <f t="shared" si="572"/>
        <v>1.9135937740016811</v>
      </c>
      <c r="M578" s="4">
        <f t="shared" si="572"/>
        <v>2.2974983517968708</v>
      </c>
      <c r="N578" s="4">
        <f t="shared" si="572"/>
        <v>2.5101872542584771</v>
      </c>
      <c r="O578" s="13">
        <f t="shared" si="572"/>
        <v>2.9593303564259035</v>
      </c>
      <c r="P578" s="4">
        <f t="shared" si="572"/>
        <v>2.1094885779927073</v>
      </c>
      <c r="Q578" s="4">
        <f t="shared" si="572"/>
        <v>1.8893729309593996</v>
      </c>
      <c r="R578" s="4">
        <f t="shared" si="572"/>
        <v>1.8146976631360672</v>
      </c>
      <c r="S578" s="4">
        <f t="shared" si="572"/>
        <v>1.8951260274599793</v>
      </c>
      <c r="T578" s="4">
        <f t="shared" si="572"/>
        <v>2.107241758180193</v>
      </c>
      <c r="U578" s="4">
        <f t="shared" si="572"/>
        <v>2.4194834369835991</v>
      </c>
      <c r="V578" s="4">
        <f t="shared" si="572"/>
        <v>2.6059100926547485</v>
      </c>
      <c r="W578" s="13">
        <f t="shared" si="572"/>
        <v>3.0256724799835393</v>
      </c>
      <c r="X578" s="4">
        <f t="shared" si="572"/>
        <v>2.1425055280433698</v>
      </c>
      <c r="Y578" s="4">
        <f t="shared" si="572"/>
        <v>1.9555171201168213</v>
      </c>
      <c r="Z578" s="4">
        <f t="shared" si="572"/>
        <v>1.8185166715369201</v>
      </c>
      <c r="AA578" s="4">
        <f t="shared" si="572"/>
        <v>1.7338183140861967</v>
      </c>
      <c r="AB578" s="4">
        <f t="shared" si="572"/>
        <v>1.7053846477849863</v>
      </c>
      <c r="AC578" s="4">
        <f t="shared" si="572"/>
        <v>1.7324123254654191</v>
      </c>
      <c r="AD578" s="4">
        <f t="shared" si="572"/>
        <v>1.8079481893704605</v>
      </c>
      <c r="AE578" s="4">
        <f t="shared" si="572"/>
        <v>2.6601786556412459</v>
      </c>
      <c r="AF578" s="4">
        <f t="shared" si="572"/>
        <v>3.9314806145078105</v>
      </c>
      <c r="AG578" s="4">
        <f t="shared" si="572"/>
        <v>4.5004972491891024</v>
      </c>
      <c r="AH578" s="13">
        <f t="shared" si="572"/>
        <v>4.7935031379509239</v>
      </c>
    </row>
    <row r="579" spans="1:34" x14ac:dyDescent="0.55000000000000004">
      <c r="A579" s="9">
        <f t="shared" si="569"/>
        <v>39.3855</v>
      </c>
      <c r="B579" t="s">
        <v>9</v>
      </c>
      <c r="C579" s="23">
        <f>(1+SQRT(SUMSQ((C572-$G$2),C573)/(SUMSQ((C572+$G$2),C573))))/(1-SQRT(SUMSQ((C572-$G$2),C573)/(SUMSQ((C572+$G$2),C573))))</f>
        <v>4.5459682858659658</v>
      </c>
      <c r="D579" s="24">
        <f t="shared" ref="D579:AH579" si="573">(1+SQRT(SUMSQ((D572-$G$2),D573)/(SUMSQ((D572+$G$2),D573))))/(1-SQRT(SUMSQ((D572-$G$2),D573)/(SUMSQ((D572+$G$2),D573))))</f>
        <v>4.3660221401714701</v>
      </c>
      <c r="E579" s="24">
        <f t="shared" si="573"/>
        <v>4.2633958006595334</v>
      </c>
      <c r="F579" s="24">
        <f t="shared" si="573"/>
        <v>4.2238925861104004</v>
      </c>
      <c r="G579" s="24">
        <f t="shared" si="573"/>
        <v>4.2446709063354868</v>
      </c>
      <c r="H579" s="25">
        <f t="shared" si="573"/>
        <v>4.3136902665002452</v>
      </c>
      <c r="I579" s="24">
        <f t="shared" si="573"/>
        <v>1.2042253001606595</v>
      </c>
      <c r="J579" s="24">
        <f t="shared" si="573"/>
        <v>1.1886452606401028</v>
      </c>
      <c r="K579" s="24">
        <f t="shared" si="573"/>
        <v>1.3545725305448606</v>
      </c>
      <c r="L579" s="24">
        <f t="shared" si="573"/>
        <v>1.5841015452657243</v>
      </c>
      <c r="M579" s="24">
        <f t="shared" si="573"/>
        <v>1.8439908808982721</v>
      </c>
      <c r="N579" s="24">
        <f t="shared" si="573"/>
        <v>1.985711303796204</v>
      </c>
      <c r="O579" s="25">
        <f t="shared" si="573"/>
        <v>2.2810931541302097</v>
      </c>
      <c r="P579" s="24">
        <f t="shared" si="573"/>
        <v>1.6129028284757372</v>
      </c>
      <c r="Q579" s="24">
        <f t="shared" si="573"/>
        <v>1.3765224205948403</v>
      </c>
      <c r="R579" s="24">
        <f t="shared" si="573"/>
        <v>1.2340494144840135</v>
      </c>
      <c r="S579" s="24">
        <f t="shared" si="573"/>
        <v>1.2666234906375351</v>
      </c>
      <c r="T579" s="24">
        <f t="shared" si="573"/>
        <v>1.4385709447920993</v>
      </c>
      <c r="U579" s="24">
        <f t="shared" si="573"/>
        <v>1.6737342082706801</v>
      </c>
      <c r="V579" s="24">
        <f t="shared" si="573"/>
        <v>1.8070144331956228</v>
      </c>
      <c r="W579" s="25">
        <f t="shared" si="573"/>
        <v>2.097464213830543</v>
      </c>
      <c r="X579" s="24">
        <f t="shared" si="573"/>
        <v>2.9241704218912692</v>
      </c>
      <c r="Y579" s="24">
        <f t="shared" si="573"/>
        <v>2.7872358177033263</v>
      </c>
      <c r="Z579" s="24">
        <f t="shared" si="573"/>
        <v>2.6789126428612615</v>
      </c>
      <c r="AA579" s="24">
        <f t="shared" si="573"/>
        <v>2.5979144718430893</v>
      </c>
      <c r="AB579" s="24">
        <f t="shared" si="573"/>
        <v>2.5442869214111896</v>
      </c>
      <c r="AC579" s="24">
        <f t="shared" si="573"/>
        <v>2.5170720688710007</v>
      </c>
      <c r="AD579" s="24">
        <f t="shared" si="573"/>
        <v>2.5146523242580066</v>
      </c>
      <c r="AE579" s="24">
        <f t="shared" si="573"/>
        <v>2.8130367230442763</v>
      </c>
      <c r="AF579" s="24">
        <f t="shared" si="573"/>
        <v>3.4508660225078884</v>
      </c>
      <c r="AG579" s="24">
        <f t="shared" si="573"/>
        <v>3.7585211533651539</v>
      </c>
      <c r="AH579" s="25">
        <f t="shared" si="573"/>
        <v>3.9198083733408766</v>
      </c>
    </row>
    <row r="580" spans="1:34" x14ac:dyDescent="0.55000000000000004">
      <c r="A580" s="8">
        <v>72</v>
      </c>
      <c r="B580" s="14" t="s">
        <v>2</v>
      </c>
      <c r="C580">
        <v>65.437749999999994</v>
      </c>
      <c r="D580">
        <v>69.398290000000003</v>
      </c>
      <c r="E580">
        <v>73.580619999999996</v>
      </c>
      <c r="F580">
        <v>78.082059999999998</v>
      </c>
      <c r="G580">
        <v>82.891850000000005</v>
      </c>
      <c r="H580" s="1">
        <v>88.099819999999994</v>
      </c>
      <c r="I580">
        <v>277.65679999999998</v>
      </c>
      <c r="J580">
        <v>285.71249999999998</v>
      </c>
      <c r="K580">
        <v>296.19560000000001</v>
      </c>
      <c r="L580">
        <v>309.37419999999997</v>
      </c>
      <c r="M580">
        <v>325.12950000000001</v>
      </c>
      <c r="N580">
        <v>334.14319999999998</v>
      </c>
      <c r="O580" s="1">
        <v>354.15350000000001</v>
      </c>
      <c r="P580">
        <v>286.34249999999997</v>
      </c>
      <c r="Q580">
        <v>297.51580000000001</v>
      </c>
      <c r="R580">
        <v>311.44069999999999</v>
      </c>
      <c r="S580">
        <v>328.59449999999998</v>
      </c>
      <c r="T580">
        <v>349.29259999999999</v>
      </c>
      <c r="U580">
        <v>374.01949999999999</v>
      </c>
      <c r="V580">
        <v>388.20479999999998</v>
      </c>
      <c r="W580" s="1">
        <v>419.94439999999997</v>
      </c>
      <c r="X580">
        <v>113.8883</v>
      </c>
      <c r="Y580">
        <v>115.6722</v>
      </c>
      <c r="Z580">
        <v>117.7766</v>
      </c>
      <c r="AA580">
        <v>120.20440000000001</v>
      </c>
      <c r="AB580">
        <v>122.9481</v>
      </c>
      <c r="AC580">
        <v>126.0185</v>
      </c>
      <c r="AD580">
        <v>129.40620000000001</v>
      </c>
      <c r="AE580">
        <v>151.39009999999999</v>
      </c>
      <c r="AF580">
        <v>182.8058</v>
      </c>
      <c r="AG580">
        <v>198.50700000000001</v>
      </c>
      <c r="AH580" s="1">
        <v>207.14769999999999</v>
      </c>
    </row>
    <row r="581" spans="1:34" x14ac:dyDescent="0.55000000000000004">
      <c r="A581" s="9">
        <f>A580</f>
        <v>72</v>
      </c>
      <c r="B581" t="s">
        <v>3</v>
      </c>
      <c r="C581">
        <v>16.05602</v>
      </c>
      <c r="D581">
        <v>43.222090000000001</v>
      </c>
      <c r="E581">
        <v>70.120189999999994</v>
      </c>
      <c r="F581">
        <v>97.186160000000001</v>
      </c>
      <c r="G581">
        <v>124.8661</v>
      </c>
      <c r="H581" s="1">
        <v>152.9881</v>
      </c>
      <c r="I581">
        <v>-26.758040000000001</v>
      </c>
      <c r="J581">
        <v>30.977810000000002</v>
      </c>
      <c r="K581">
        <v>87.447479999999999</v>
      </c>
      <c r="L581">
        <v>143.798</v>
      </c>
      <c r="M581">
        <v>199.21170000000001</v>
      </c>
      <c r="N581">
        <v>227.2773</v>
      </c>
      <c r="O581" s="1">
        <v>282.6311</v>
      </c>
      <c r="P581">
        <v>-128.9034</v>
      </c>
      <c r="Q581">
        <v>-80.175610000000006</v>
      </c>
      <c r="R581">
        <v>-30.539729999999999</v>
      </c>
      <c r="S581">
        <v>19.729320000000001</v>
      </c>
      <c r="T581">
        <v>70.665199999999999</v>
      </c>
      <c r="U581">
        <v>122.3651</v>
      </c>
      <c r="V581">
        <v>148.48050000000001</v>
      </c>
      <c r="W581" s="1">
        <v>201.3039</v>
      </c>
      <c r="X581">
        <v>-73.79589</v>
      </c>
      <c r="Y581">
        <v>-51.27901</v>
      </c>
      <c r="Z581">
        <v>-29.059550000000002</v>
      </c>
      <c r="AA581">
        <v>-6.7925050000000002</v>
      </c>
      <c r="AB581">
        <v>15.389559999999999</v>
      </c>
      <c r="AC581">
        <v>37.628250000000001</v>
      </c>
      <c r="AD581">
        <v>59.692540000000001</v>
      </c>
      <c r="AE581">
        <v>170.9984</v>
      </c>
      <c r="AF581">
        <v>285.51130000000001</v>
      </c>
      <c r="AG581">
        <v>332.86989999999997</v>
      </c>
      <c r="AH581" s="1">
        <v>357.03440000000001</v>
      </c>
    </row>
    <row r="582" spans="1:34" x14ac:dyDescent="0.55000000000000004">
      <c r="A582" s="34">
        <f>A581/180</f>
        <v>0.4</v>
      </c>
      <c r="B582" t="s">
        <v>4</v>
      </c>
      <c r="C582" s="19">
        <f t="shared" ref="C582:AH582" si="574">SQRT(SUMSQ(C580,C581))</f>
        <v>67.378742221140485</v>
      </c>
      <c r="D582" s="20">
        <f t="shared" si="574"/>
        <v>81.757395499686751</v>
      </c>
      <c r="E582" s="20">
        <f t="shared" si="574"/>
        <v>101.64127451591945</v>
      </c>
      <c r="F582" s="20">
        <f t="shared" si="574"/>
        <v>124.6673886362797</v>
      </c>
      <c r="G582" s="20">
        <f t="shared" si="574"/>
        <v>149.87528724120099</v>
      </c>
      <c r="H582" s="21">
        <f t="shared" si="574"/>
        <v>176.54160140216922</v>
      </c>
      <c r="I582" s="20">
        <f t="shared" si="574"/>
        <v>278.9431685682257</v>
      </c>
      <c r="J582" s="20">
        <f t="shared" si="574"/>
        <v>287.38694710902598</v>
      </c>
      <c r="K582" s="20">
        <f t="shared" si="574"/>
        <v>308.83473771211425</v>
      </c>
      <c r="L582" s="20">
        <f t="shared" si="574"/>
        <v>341.16016829290021</v>
      </c>
      <c r="M582" s="20">
        <f t="shared" si="574"/>
        <v>381.30629838377968</v>
      </c>
      <c r="N582" s="20">
        <f t="shared" si="574"/>
        <v>404.11217403281722</v>
      </c>
      <c r="O582" s="21">
        <f t="shared" si="574"/>
        <v>453.10599229039116</v>
      </c>
      <c r="P582" s="20">
        <f t="shared" si="574"/>
        <v>314.01928895819441</v>
      </c>
      <c r="Q582" s="20">
        <f t="shared" si="574"/>
        <v>308.12948526311482</v>
      </c>
      <c r="R582" s="20">
        <f t="shared" si="574"/>
        <v>312.93447353234012</v>
      </c>
      <c r="S582" s="20">
        <f t="shared" si="574"/>
        <v>329.18625654469901</v>
      </c>
      <c r="T582" s="20">
        <f t="shared" si="574"/>
        <v>356.36903752402509</v>
      </c>
      <c r="U582" s="20">
        <f t="shared" si="574"/>
        <v>393.52738669406477</v>
      </c>
      <c r="V582" s="20">
        <f t="shared" si="574"/>
        <v>415.63135784405148</v>
      </c>
      <c r="W582" s="21">
        <f t="shared" si="574"/>
        <v>465.70007434675165</v>
      </c>
      <c r="X582" s="20">
        <f t="shared" si="574"/>
        <v>135.70695729321361</v>
      </c>
      <c r="Y582" s="20">
        <f t="shared" si="574"/>
        <v>126.52902718119704</v>
      </c>
      <c r="Z582" s="20">
        <f t="shared" si="574"/>
        <v>121.30863511622947</v>
      </c>
      <c r="AA582" s="20">
        <f t="shared" si="574"/>
        <v>120.396162328934</v>
      </c>
      <c r="AB582" s="20">
        <f t="shared" si="574"/>
        <v>123.90752136413511</v>
      </c>
      <c r="AC582" s="20">
        <f t="shared" si="574"/>
        <v>131.51633944233888</v>
      </c>
      <c r="AD582" s="20">
        <f t="shared" si="574"/>
        <v>142.51022394934199</v>
      </c>
      <c r="AE582" s="20">
        <f t="shared" si="574"/>
        <v>228.38435844113755</v>
      </c>
      <c r="AF582" s="20">
        <f t="shared" si="574"/>
        <v>339.02015123194371</v>
      </c>
      <c r="AG582" s="20">
        <f t="shared" si="574"/>
        <v>387.56599357401058</v>
      </c>
      <c r="AH582" s="21">
        <f t="shared" si="574"/>
        <v>412.77564414418879</v>
      </c>
    </row>
    <row r="583" spans="1:34" x14ac:dyDescent="0.55000000000000004">
      <c r="A583" s="9">
        <v>39.944099999999999</v>
      </c>
      <c r="B583" t="s">
        <v>5</v>
      </c>
      <c r="C583" s="22">
        <f>(1+SQRT(SUMSQ((C580-$C$2),C581)/(SUMSQ((C580+$C$2),C581))))/(1-SQRT(SUMSQ((C580-$C$2),C581)/(SUMSQ((C580+$C$2),C581))))</f>
        <v>1.4725258962133112</v>
      </c>
      <c r="D583" s="4">
        <f t="shared" ref="D583:AH583" si="575">(1+SQRT(SUMSQ((D580-$C$2),D581)/(SUMSQ((D580+$C$2),D581))))/(1-SQRT(SUMSQ((D580-$C$2),D581)/(SUMSQ((D580+$C$2),D581))))</f>
        <v>2.19026328609197</v>
      </c>
      <c r="E583" s="4">
        <f t="shared" si="575"/>
        <v>3.1723671475038322</v>
      </c>
      <c r="F583" s="4">
        <f t="shared" si="575"/>
        <v>4.3936816399387721</v>
      </c>
      <c r="G583" s="4">
        <f t="shared" si="575"/>
        <v>5.8520524899406414</v>
      </c>
      <c r="H583" s="13">
        <f t="shared" si="575"/>
        <v>7.5097468269376622</v>
      </c>
      <c r="I583" s="4">
        <f t="shared" si="575"/>
        <v>5.6064214670340089</v>
      </c>
      <c r="J583" s="4">
        <f t="shared" si="575"/>
        <v>5.7835201664119049</v>
      </c>
      <c r="K583" s="4">
        <f t="shared" si="575"/>
        <v>6.4541320182682043</v>
      </c>
      <c r="L583" s="4">
        <f t="shared" si="575"/>
        <v>7.5534653257133808</v>
      </c>
      <c r="M583" s="4">
        <f t="shared" si="575"/>
        <v>8.9862939677285816</v>
      </c>
      <c r="N583" s="4">
        <f t="shared" si="575"/>
        <v>9.8224796177809299</v>
      </c>
      <c r="O583" s="13">
        <f t="shared" si="575"/>
        <v>11.649468310999655</v>
      </c>
      <c r="P583" s="4">
        <f t="shared" si="575"/>
        <v>6.9174789717973661</v>
      </c>
      <c r="Q583" s="4">
        <f t="shared" si="575"/>
        <v>6.394100270941351</v>
      </c>
      <c r="R583" s="4">
        <f t="shared" si="575"/>
        <v>6.2902769275842783</v>
      </c>
      <c r="S583" s="4">
        <f t="shared" si="575"/>
        <v>6.5961410103223583</v>
      </c>
      <c r="T583" s="4">
        <f t="shared" si="575"/>
        <v>7.2775136757512735</v>
      </c>
      <c r="U583" s="4">
        <f t="shared" si="575"/>
        <v>8.2941713572054585</v>
      </c>
      <c r="V583" s="4">
        <f t="shared" si="575"/>
        <v>8.9165589910295271</v>
      </c>
      <c r="W583" s="13">
        <f t="shared" si="575"/>
        <v>10.351279507731238</v>
      </c>
      <c r="X583" s="4">
        <f t="shared" si="575"/>
        <v>3.3770200148600882</v>
      </c>
      <c r="Y583" s="4">
        <f t="shared" si="575"/>
        <v>2.8494024105523401</v>
      </c>
      <c r="Z583" s="4">
        <f t="shared" si="575"/>
        <v>2.5278752784034069</v>
      </c>
      <c r="AA583" s="4">
        <f t="shared" si="575"/>
        <v>2.4133632602647435</v>
      </c>
      <c r="AB583" s="4">
        <f t="shared" si="575"/>
        <v>2.5049555768554903</v>
      </c>
      <c r="AC583" s="4">
        <f t="shared" si="575"/>
        <v>2.7824526796741682</v>
      </c>
      <c r="AD583" s="4">
        <f t="shared" si="575"/>
        <v>3.2140724353860257</v>
      </c>
      <c r="AE583" s="4">
        <f t="shared" si="575"/>
        <v>7.0797547555667011</v>
      </c>
      <c r="AF583" s="4">
        <f t="shared" si="575"/>
        <v>12.769713450518449</v>
      </c>
      <c r="AG583" s="4">
        <f t="shared" si="575"/>
        <v>15.320320606722763</v>
      </c>
      <c r="AH583" s="13">
        <f t="shared" si="575"/>
        <v>16.631706072265924</v>
      </c>
    </row>
    <row r="584" spans="1:34" x14ac:dyDescent="0.55000000000000004">
      <c r="A584" s="9">
        <f t="shared" ref="A584:A587" si="576">A583</f>
        <v>39.944099999999999</v>
      </c>
      <c r="B584" t="s">
        <v>6</v>
      </c>
      <c r="C584" s="22">
        <f>(1+SQRT(SUMSQ((C580-$D$2),C581)/(SUMSQ((C580+$D$2),C581))))/(1-SQRT(SUMSQ((C580-$D$2),C581)/(SUMSQ((C580+$D$2),C581))))</f>
        <v>1.5949731909891995</v>
      </c>
      <c r="D584" s="4">
        <f t="shared" ref="D584:AH584" si="577">(1+SQRT(SUMSQ((D580-$D$2),D581)/(SUMSQ((D580+$D$2),D581))))/(1-SQRT(SUMSQ((D580-$D$2),D581)/(SUMSQ((D580+$D$2),D581))))</f>
        <v>1.8691225831545288</v>
      </c>
      <c r="E584" s="4">
        <f t="shared" si="577"/>
        <v>2.3347785814108106</v>
      </c>
      <c r="F584" s="4">
        <f t="shared" si="577"/>
        <v>2.9298546793022688</v>
      </c>
      <c r="G584" s="4">
        <f t="shared" si="577"/>
        <v>3.6416597004534363</v>
      </c>
      <c r="H584" s="13">
        <f t="shared" si="577"/>
        <v>4.4479373160689786</v>
      </c>
      <c r="I584" s="4">
        <f t="shared" si="577"/>
        <v>2.8061519313305676</v>
      </c>
      <c r="J584" s="4">
        <f t="shared" si="577"/>
        <v>2.8953305554463387</v>
      </c>
      <c r="K584" s="4">
        <f t="shared" si="577"/>
        <v>3.2500602060340733</v>
      </c>
      <c r="L584" s="4">
        <f t="shared" si="577"/>
        <v>3.823834737179395</v>
      </c>
      <c r="M584" s="4">
        <f t="shared" si="577"/>
        <v>4.5601747462412048</v>
      </c>
      <c r="N584" s="4">
        <f t="shared" si="577"/>
        <v>4.9860380764696517</v>
      </c>
      <c r="O584" s="13">
        <f t="shared" si="577"/>
        <v>5.9102289654498215</v>
      </c>
      <c r="P584" s="4">
        <f t="shared" si="577"/>
        <v>3.5078710558794732</v>
      </c>
      <c r="Q584" s="4">
        <f t="shared" si="577"/>
        <v>3.216431072093747</v>
      </c>
      <c r="R584" s="4">
        <f t="shared" si="577"/>
        <v>3.14775588688694</v>
      </c>
      <c r="S584" s="4">
        <f t="shared" si="577"/>
        <v>3.2989945893717536</v>
      </c>
      <c r="T584" s="4">
        <f t="shared" si="577"/>
        <v>3.6480632611834314</v>
      </c>
      <c r="U584" s="4">
        <f t="shared" si="577"/>
        <v>4.1679682268385907</v>
      </c>
      <c r="V584" s="4">
        <f t="shared" si="577"/>
        <v>4.4845648569749743</v>
      </c>
      <c r="W584" s="13">
        <f t="shared" si="577"/>
        <v>5.2106223786299388</v>
      </c>
      <c r="X584" s="4">
        <f t="shared" si="577"/>
        <v>1.9934722468902129</v>
      </c>
      <c r="Y584" s="4">
        <f t="shared" si="577"/>
        <v>1.638095571189313</v>
      </c>
      <c r="Z584" s="4">
        <f t="shared" si="577"/>
        <v>1.3670045887569078</v>
      </c>
      <c r="AA584" s="4">
        <f t="shared" si="577"/>
        <v>1.2142343804570428</v>
      </c>
      <c r="AB584" s="4">
        <f t="shared" si="577"/>
        <v>1.2821644892482533</v>
      </c>
      <c r="AC584" s="4">
        <f t="shared" si="577"/>
        <v>1.4989337220892529</v>
      </c>
      <c r="AD584" s="4">
        <f t="shared" si="577"/>
        <v>1.7805474501281686</v>
      </c>
      <c r="AE584" s="4">
        <f t="shared" si="577"/>
        <v>3.8458925060274374</v>
      </c>
      <c r="AF584" s="4">
        <f t="shared" si="577"/>
        <v>6.6846876983272789</v>
      </c>
      <c r="AG584" s="4">
        <f t="shared" si="577"/>
        <v>7.9447478060869212</v>
      </c>
      <c r="AH584" s="13">
        <f t="shared" si="577"/>
        <v>8.5915836206643945</v>
      </c>
    </row>
    <row r="585" spans="1:34" x14ac:dyDescent="0.55000000000000004">
      <c r="A585" s="9">
        <f t="shared" si="576"/>
        <v>39.944099999999999</v>
      </c>
      <c r="B585" t="s">
        <v>7</v>
      </c>
      <c r="C585" s="22">
        <f>(1+SQRT(SUMSQ((C580-$E$2),C581)/(SUMSQ((C580+$E$2),C581))))/(1-SQRT(SUMSQ((C580-$E$2),C581)/(SUMSQ((C580+$E$2),C581))))</f>
        <v>2.3245861334587605</v>
      </c>
      <c r="D585" s="4">
        <f t="shared" ref="D585:AH585" si="578">(1+SQRT(SUMSQ((D580-$E$2),D581)/(SUMSQ((D580+$E$2),D581))))/(1-SQRT(SUMSQ((D580-$E$2),D581)/(SUMSQ((D580+$E$2),D581))))</f>
        <v>2.3841095876113672</v>
      </c>
      <c r="E585" s="4">
        <f t="shared" si="578"/>
        <v>2.5882378130768839</v>
      </c>
      <c r="F585" s="4">
        <f t="shared" si="578"/>
        <v>2.9036365695879183</v>
      </c>
      <c r="G585" s="4">
        <f t="shared" si="578"/>
        <v>3.3144573478992112</v>
      </c>
      <c r="H585" s="13">
        <f t="shared" si="578"/>
        <v>3.7977571959907301</v>
      </c>
      <c r="I585" s="4">
        <f t="shared" si="578"/>
        <v>1.8751936811907097</v>
      </c>
      <c r="J585" s="4">
        <f t="shared" si="578"/>
        <v>1.9354758591092653</v>
      </c>
      <c r="K585" s="4">
        <f t="shared" si="578"/>
        <v>2.1982746032665683</v>
      </c>
      <c r="L585" s="4">
        <f t="shared" si="578"/>
        <v>2.6097508331111419</v>
      </c>
      <c r="M585" s="4">
        <f t="shared" si="578"/>
        <v>3.1223458355608318</v>
      </c>
      <c r="N585" s="4">
        <f t="shared" si="578"/>
        <v>3.4142347490396632</v>
      </c>
      <c r="O585" s="13">
        <f t="shared" si="578"/>
        <v>4.0407771506690082</v>
      </c>
      <c r="P585" s="4">
        <f t="shared" si="578"/>
        <v>2.4036165284810314</v>
      </c>
      <c r="Q585" s="4">
        <f t="shared" si="578"/>
        <v>2.1710461900001028</v>
      </c>
      <c r="R585" s="4">
        <f t="shared" si="578"/>
        <v>2.1021697109440569</v>
      </c>
      <c r="S585" s="4">
        <f t="shared" si="578"/>
        <v>2.2005941474424731</v>
      </c>
      <c r="T585" s="4">
        <f t="shared" si="578"/>
        <v>2.4442398239707614</v>
      </c>
      <c r="U585" s="4">
        <f t="shared" si="578"/>
        <v>2.8048786385499427</v>
      </c>
      <c r="V585" s="4">
        <f t="shared" si="578"/>
        <v>3.0221399157527546</v>
      </c>
      <c r="W585" s="13">
        <f t="shared" si="578"/>
        <v>3.5156919628324954</v>
      </c>
      <c r="X585" s="4">
        <f t="shared" si="578"/>
        <v>1.8564569765319974</v>
      </c>
      <c r="Y585" s="4">
        <f t="shared" si="578"/>
        <v>1.5908867513389557</v>
      </c>
      <c r="Z585" s="4">
        <f t="shared" si="578"/>
        <v>1.3840660697926326</v>
      </c>
      <c r="AA585" s="4">
        <f t="shared" si="578"/>
        <v>1.2549540960568411</v>
      </c>
      <c r="AB585" s="4">
        <f t="shared" si="578"/>
        <v>1.2569407092429292</v>
      </c>
      <c r="AC585" s="4">
        <f t="shared" si="578"/>
        <v>1.3814525938041782</v>
      </c>
      <c r="AD585" s="4">
        <f t="shared" si="578"/>
        <v>1.5674272606015422</v>
      </c>
      <c r="AE585" s="4">
        <f t="shared" si="578"/>
        <v>2.9485816500310054</v>
      </c>
      <c r="AF585" s="4">
        <f t="shared" si="578"/>
        <v>4.8038810192161323</v>
      </c>
      <c r="AG585" s="4">
        <f t="shared" si="578"/>
        <v>5.6223503345343167</v>
      </c>
      <c r="AH585" s="13">
        <f t="shared" si="578"/>
        <v>6.0421018577464354</v>
      </c>
    </row>
    <row r="586" spans="1:34" x14ac:dyDescent="0.55000000000000004">
      <c r="A586" s="9">
        <f t="shared" si="576"/>
        <v>39.944099999999999</v>
      </c>
      <c r="B586" t="s">
        <v>8</v>
      </c>
      <c r="C586" s="22">
        <f>(1+SQRT(SUMSQ((C580-$F$2),C581)/(SUMSQ((C580+$F$2),C581))))/(1-SQRT(SUMSQ((C580-$F$2),C581)/(SUMSQ((C580+$F$2),C581))))</f>
        <v>3.0783801743880281</v>
      </c>
      <c r="D586" s="4">
        <f t="shared" ref="D586:AH586" si="579">(1+SQRT(SUMSQ((D580-$F$2),D581)/(SUMSQ((D580+$F$2),D581))))/(1-SQRT(SUMSQ((D580-$F$2),D581)/(SUMSQ((D580+$F$2),D581))))</f>
        <v>3.0338935763044308</v>
      </c>
      <c r="E586" s="4">
        <f t="shared" si="579"/>
        <v>3.0972562162666937</v>
      </c>
      <c r="F586" s="4">
        <f t="shared" si="579"/>
        <v>3.2488377601579583</v>
      </c>
      <c r="G586" s="4">
        <f t="shared" si="579"/>
        <v>3.4803928246042801</v>
      </c>
      <c r="H586" s="13">
        <f t="shared" si="579"/>
        <v>3.774025392057847</v>
      </c>
      <c r="I586" s="4">
        <f t="shared" si="579"/>
        <v>1.4145551829134309</v>
      </c>
      <c r="J586" s="4">
        <f t="shared" si="579"/>
        <v>1.4608075369202027</v>
      </c>
      <c r="K586" s="4">
        <f t="shared" si="579"/>
        <v>1.6954984578135677</v>
      </c>
      <c r="L586" s="4">
        <f t="shared" si="579"/>
        <v>2.0364833303867118</v>
      </c>
      <c r="M586" s="4">
        <f t="shared" si="579"/>
        <v>2.4415031861734695</v>
      </c>
      <c r="N586" s="4">
        <f t="shared" si="579"/>
        <v>2.6672970095407553</v>
      </c>
      <c r="O586" s="13">
        <f t="shared" si="579"/>
        <v>3.1453267382619745</v>
      </c>
      <c r="P586" s="4">
        <f t="shared" si="579"/>
        <v>1.8916934309197211</v>
      </c>
      <c r="Q586" s="4">
        <f t="shared" si="579"/>
        <v>1.6685023646579982</v>
      </c>
      <c r="R586" s="4">
        <f t="shared" si="579"/>
        <v>1.5824040252061549</v>
      </c>
      <c r="S586" s="4">
        <f t="shared" si="579"/>
        <v>1.6523494501328433</v>
      </c>
      <c r="T586" s="4">
        <f t="shared" si="579"/>
        <v>1.8499851708052957</v>
      </c>
      <c r="U586" s="4">
        <f t="shared" si="579"/>
        <v>2.1370634164040712</v>
      </c>
      <c r="V586" s="4">
        <f t="shared" si="579"/>
        <v>2.3066386803172843</v>
      </c>
      <c r="W586" s="13">
        <f t="shared" si="579"/>
        <v>2.6861838160296401</v>
      </c>
      <c r="X586" s="4">
        <f t="shared" si="579"/>
        <v>2.0850239471039607</v>
      </c>
      <c r="Y586" s="4">
        <f t="shared" si="579"/>
        <v>1.8927034234612192</v>
      </c>
      <c r="Z586" s="4">
        <f t="shared" si="579"/>
        <v>1.7521288864624334</v>
      </c>
      <c r="AA586" s="4">
        <f t="shared" si="579"/>
        <v>1.6668339874472331</v>
      </c>
      <c r="AB586" s="4">
        <f t="shared" si="579"/>
        <v>1.6420975939035323</v>
      </c>
      <c r="AC586" s="4">
        <f t="shared" si="579"/>
        <v>1.6770555769257105</v>
      </c>
      <c r="AD586" s="4">
        <f t="shared" si="579"/>
        <v>1.7630177119525674</v>
      </c>
      <c r="AE586" s="4">
        <f t="shared" si="579"/>
        <v>2.6691171282326049</v>
      </c>
      <c r="AF586" s="4">
        <f t="shared" si="579"/>
        <v>3.9868606354475946</v>
      </c>
      <c r="AG586" s="4">
        <f t="shared" si="579"/>
        <v>4.5722381547778221</v>
      </c>
      <c r="AH586" s="13">
        <f t="shared" si="579"/>
        <v>4.87289237340896</v>
      </c>
    </row>
    <row r="587" spans="1:34" x14ac:dyDescent="0.55000000000000004">
      <c r="A587" s="9">
        <f t="shared" si="576"/>
        <v>39.944099999999999</v>
      </c>
      <c r="B587" t="s">
        <v>9</v>
      </c>
      <c r="C587" s="23">
        <f>(1+SQRT(SUMSQ((C580-$G$2),C581)/(SUMSQ((C580+$G$2),C581))))/(1-SQRT(SUMSQ((C580-$G$2),C581)/(SUMSQ((C580+$G$2),C581))))</f>
        <v>4.5982955108009849</v>
      </c>
      <c r="D587" s="24">
        <f t="shared" ref="D587:AH587" si="580">(1+SQRT(SUMSQ((D580-$G$2),D581)/(SUMSQ((D580+$G$2),D581))))/(1-SQRT(SUMSQ((D580-$G$2),D581)/(SUMSQ((D580+$G$2),D581))))</f>
        <v>4.4175623218797044</v>
      </c>
      <c r="E587" s="24">
        <f t="shared" si="580"/>
        <v>4.3133315858704666</v>
      </c>
      <c r="F587" s="24">
        <f t="shared" si="580"/>
        <v>4.2714895860007198</v>
      </c>
      <c r="G587" s="24">
        <f t="shared" si="580"/>
        <v>4.2893263313091454</v>
      </c>
      <c r="H587" s="25">
        <f t="shared" si="580"/>
        <v>4.3548261830265602</v>
      </c>
      <c r="I587" s="24">
        <f t="shared" si="580"/>
        <v>1.1282989824126035</v>
      </c>
      <c r="J587" s="24">
        <f t="shared" si="580"/>
        <v>1.1235076898597431</v>
      </c>
      <c r="K587" s="24">
        <f t="shared" si="580"/>
        <v>1.3398937269092581</v>
      </c>
      <c r="L587" s="24">
        <f t="shared" si="580"/>
        <v>1.5979292681304915</v>
      </c>
      <c r="M587" s="24">
        <f t="shared" si="580"/>
        <v>1.8819877974607897</v>
      </c>
      <c r="N587" s="24">
        <f t="shared" si="580"/>
        <v>2.0356941380499811</v>
      </c>
      <c r="O587" s="25">
        <f t="shared" si="580"/>
        <v>2.3547760512458873</v>
      </c>
      <c r="P587" s="24">
        <f t="shared" si="580"/>
        <v>1.5507519718073981</v>
      </c>
      <c r="Q587" s="24">
        <f t="shared" si="580"/>
        <v>1.3069474748220715</v>
      </c>
      <c r="R587" s="24">
        <f t="shared" si="580"/>
        <v>1.1125357853810816</v>
      </c>
      <c r="S587" s="24">
        <f t="shared" si="580"/>
        <v>1.1169386288143268</v>
      </c>
      <c r="T587" s="24">
        <f t="shared" si="580"/>
        <v>1.3039281455681895</v>
      </c>
      <c r="U587" s="24">
        <f t="shared" si="580"/>
        <v>1.5276900011941774</v>
      </c>
      <c r="V587" s="24">
        <f t="shared" si="580"/>
        <v>1.650072723703119</v>
      </c>
      <c r="W587" s="25">
        <f t="shared" si="580"/>
        <v>1.9131534952219944</v>
      </c>
      <c r="X587" s="24">
        <f t="shared" si="580"/>
        <v>2.818362770826937</v>
      </c>
      <c r="Y587" s="24">
        <f t="shared" si="580"/>
        <v>2.6820340647403706</v>
      </c>
      <c r="Z587" s="24">
        <f t="shared" si="580"/>
        <v>2.5753937946092709</v>
      </c>
      <c r="AA587" s="24">
        <f t="shared" si="580"/>
        <v>2.4972728568753677</v>
      </c>
      <c r="AB587" s="24">
        <f t="shared" si="580"/>
        <v>2.4477663471641349</v>
      </c>
      <c r="AC587" s="24">
        <f t="shared" si="580"/>
        <v>2.4258977716713512</v>
      </c>
      <c r="AD587" s="24">
        <f t="shared" si="580"/>
        <v>2.4298750288938682</v>
      </c>
      <c r="AE587" s="24">
        <f t="shared" si="580"/>
        <v>2.7689417147817337</v>
      </c>
      <c r="AF587" s="24">
        <f t="shared" si="580"/>
        <v>3.446705208216851</v>
      </c>
      <c r="AG587" s="24">
        <f t="shared" si="580"/>
        <v>3.7681876720573642</v>
      </c>
      <c r="AH587" s="25">
        <f t="shared" si="580"/>
        <v>3.9359145335858279</v>
      </c>
    </row>
    <row r="588" spans="1:34" x14ac:dyDescent="0.55000000000000004">
      <c r="A588" s="8">
        <v>73</v>
      </c>
      <c r="B588" s="14" t="s">
        <v>2</v>
      </c>
      <c r="C588">
        <v>64.732950000000002</v>
      </c>
      <c r="D588">
        <v>68.60454</v>
      </c>
      <c r="E588">
        <v>72.688059999999993</v>
      </c>
      <c r="F588">
        <v>77.077870000000004</v>
      </c>
      <c r="G588">
        <v>81.760859999999994</v>
      </c>
      <c r="H588" s="1">
        <v>86.824070000000006</v>
      </c>
      <c r="I588">
        <v>304.76799999999997</v>
      </c>
      <c r="J588">
        <v>314.06130000000002</v>
      </c>
      <c r="K588">
        <v>326.3417</v>
      </c>
      <c r="L588">
        <v>341.93720000000002</v>
      </c>
      <c r="M588">
        <v>360.72840000000002</v>
      </c>
      <c r="N588">
        <v>371.54599999999999</v>
      </c>
      <c r="O588" s="1">
        <v>395.68020000000001</v>
      </c>
      <c r="P588">
        <v>254.17939999999999</v>
      </c>
      <c r="Q588">
        <v>263.68029999999999</v>
      </c>
      <c r="R588">
        <v>275.2801</v>
      </c>
      <c r="S588">
        <v>289.34679999999997</v>
      </c>
      <c r="T588">
        <v>306.09609999999998</v>
      </c>
      <c r="U588">
        <v>325.87270000000001</v>
      </c>
      <c r="V588">
        <v>337.13459999999998</v>
      </c>
      <c r="W588" s="1">
        <v>362.10180000000003</v>
      </c>
      <c r="X588">
        <v>120.0192</v>
      </c>
      <c r="Y588">
        <v>121.76179999999999</v>
      </c>
      <c r="Z588">
        <v>123.87130000000001</v>
      </c>
      <c r="AA588">
        <v>126.34610000000001</v>
      </c>
      <c r="AB588">
        <v>129.17850000000001</v>
      </c>
      <c r="AC588">
        <v>132.38</v>
      </c>
      <c r="AD588">
        <v>135.93960000000001</v>
      </c>
      <c r="AE588">
        <v>159.41120000000001</v>
      </c>
      <c r="AF588">
        <v>193.51900000000001</v>
      </c>
      <c r="AG588">
        <v>210.7234</v>
      </c>
      <c r="AH588" s="1">
        <v>220.22810000000001</v>
      </c>
    </row>
    <row r="589" spans="1:34" x14ac:dyDescent="0.55000000000000004">
      <c r="A589" s="9">
        <f>A588</f>
        <v>73</v>
      </c>
      <c r="B589" t="s">
        <v>3</v>
      </c>
      <c r="C589">
        <v>15.932460000000001</v>
      </c>
      <c r="D589">
        <v>42.802590000000002</v>
      </c>
      <c r="E589">
        <v>69.38861</v>
      </c>
      <c r="F589">
        <v>96.120279999999994</v>
      </c>
      <c r="G589">
        <v>123.4357</v>
      </c>
      <c r="H589" s="1">
        <v>151.1628</v>
      </c>
      <c r="I589">
        <v>-30.31765</v>
      </c>
      <c r="J589">
        <v>32.419119999999999</v>
      </c>
      <c r="K589">
        <v>93.785219999999995</v>
      </c>
      <c r="L589">
        <v>155.02760000000001</v>
      </c>
      <c r="M589">
        <v>215.25200000000001</v>
      </c>
      <c r="N589">
        <v>245.75649999999999</v>
      </c>
      <c r="O589" s="1">
        <v>305.90469999999999</v>
      </c>
      <c r="P589">
        <v>-113.2247</v>
      </c>
      <c r="Q589">
        <v>-69.16574</v>
      </c>
      <c r="R589">
        <v>-24.31279</v>
      </c>
      <c r="S589">
        <v>21.100380000000001</v>
      </c>
      <c r="T589">
        <v>67.123339999999999</v>
      </c>
      <c r="U589">
        <v>113.8777</v>
      </c>
      <c r="V589">
        <v>137.5318</v>
      </c>
      <c r="W589" s="1">
        <v>185.46850000000001</v>
      </c>
      <c r="X589">
        <v>-77.389719999999997</v>
      </c>
      <c r="Y589">
        <v>-53.727249999999998</v>
      </c>
      <c r="Z589">
        <v>-30.39978</v>
      </c>
      <c r="AA589">
        <v>-7.041976</v>
      </c>
      <c r="AB589">
        <v>16.209420000000001</v>
      </c>
      <c r="AC589">
        <v>39.50544</v>
      </c>
      <c r="AD589">
        <v>62.606549999999999</v>
      </c>
      <c r="AE589">
        <v>179.0274</v>
      </c>
      <c r="AF589">
        <v>298.78919999999999</v>
      </c>
      <c r="AG589">
        <v>348.36239999999998</v>
      </c>
      <c r="AH589" s="1">
        <v>373.67</v>
      </c>
    </row>
    <row r="590" spans="1:34" x14ac:dyDescent="0.55000000000000004">
      <c r="A590" s="34">
        <f>A589/180</f>
        <v>0.40555555555555556</v>
      </c>
      <c r="B590" t="s">
        <v>4</v>
      </c>
      <c r="C590" s="19">
        <f t="shared" ref="C590:AH590" si="581">SQRT(SUMSQ(C588,C589))</f>
        <v>66.66481903788609</v>
      </c>
      <c r="D590" s="20">
        <f t="shared" si="581"/>
        <v>80.861886073227978</v>
      </c>
      <c r="E590" s="20">
        <f t="shared" si="581"/>
        <v>100.49046354901394</v>
      </c>
      <c r="F590" s="20">
        <f t="shared" si="581"/>
        <v>123.20757391903835</v>
      </c>
      <c r="G590" s="20">
        <f t="shared" si="581"/>
        <v>148.05813136207547</v>
      </c>
      <c r="H590" s="21">
        <f t="shared" si="581"/>
        <v>174.32329515932432</v>
      </c>
      <c r="I590" s="20">
        <f t="shared" si="581"/>
        <v>306.27225425350315</v>
      </c>
      <c r="J590" s="20">
        <f t="shared" si="581"/>
        <v>315.73010546868096</v>
      </c>
      <c r="K590" s="20">
        <f t="shared" si="581"/>
        <v>339.55054505822608</v>
      </c>
      <c r="L590" s="20">
        <f t="shared" si="581"/>
        <v>375.43921679227918</v>
      </c>
      <c r="M590" s="20">
        <f t="shared" si="581"/>
        <v>420.06952052078242</v>
      </c>
      <c r="N590" s="20">
        <f t="shared" si="581"/>
        <v>445.46906447951017</v>
      </c>
      <c r="O590" s="21">
        <f t="shared" si="581"/>
        <v>500.14048641769648</v>
      </c>
      <c r="P590" s="20">
        <f t="shared" si="581"/>
        <v>278.25707551552034</v>
      </c>
      <c r="Q590" s="20">
        <f t="shared" si="581"/>
        <v>272.60080740496272</v>
      </c>
      <c r="R590" s="20">
        <f t="shared" si="581"/>
        <v>276.35166946047951</v>
      </c>
      <c r="S590" s="20">
        <f t="shared" si="581"/>
        <v>290.11514387633127</v>
      </c>
      <c r="T590" s="20">
        <f t="shared" si="581"/>
        <v>313.3693750320308</v>
      </c>
      <c r="U590" s="20">
        <f t="shared" si="581"/>
        <v>345.19725833583908</v>
      </c>
      <c r="V590" s="20">
        <f t="shared" si="581"/>
        <v>364.10813576244078</v>
      </c>
      <c r="W590" s="21">
        <f t="shared" si="581"/>
        <v>406.83691825532503</v>
      </c>
      <c r="X590" s="20">
        <f t="shared" si="581"/>
        <v>142.80678250810919</v>
      </c>
      <c r="Y590" s="20">
        <f t="shared" si="581"/>
        <v>133.08851690436143</v>
      </c>
      <c r="Z590" s="20">
        <f t="shared" si="581"/>
        <v>127.54703284568561</v>
      </c>
      <c r="AA590" s="20">
        <f t="shared" si="581"/>
        <v>126.54219221743622</v>
      </c>
      <c r="AB590" s="20">
        <f t="shared" si="581"/>
        <v>130.19151339079826</v>
      </c>
      <c r="AC590" s="20">
        <f t="shared" si="581"/>
        <v>138.14899272015558</v>
      </c>
      <c r="AD590" s="20">
        <f t="shared" si="581"/>
        <v>149.66347233397499</v>
      </c>
      <c r="AE590" s="20">
        <f t="shared" si="581"/>
        <v>239.71387243169721</v>
      </c>
      <c r="AF590" s="20">
        <f t="shared" si="581"/>
        <v>355.98397351234786</v>
      </c>
      <c r="AG590" s="20">
        <f t="shared" si="581"/>
        <v>407.13721647783564</v>
      </c>
      <c r="AH590" s="21">
        <f t="shared" si="581"/>
        <v>433.73918998588312</v>
      </c>
    </row>
    <row r="591" spans="1:34" x14ac:dyDescent="0.55000000000000004">
      <c r="A591" s="9">
        <v>40.502800000000001</v>
      </c>
      <c r="B591" t="s">
        <v>5</v>
      </c>
      <c r="C591" s="22">
        <f>(1+SQRT(SUMSQ((C588-$C$2),C589)/(SUMSQ((C588+$C$2),C589))))/(1-SQRT(SUMSQ((C588-$C$2),C589)/(SUMSQ((C588+$C$2),C589))))</f>
        <v>1.4610532580501383</v>
      </c>
      <c r="D591" s="4">
        <f t="shared" ref="D591:AH591" si="582">(1+SQRT(SUMSQ((D588-$C$2),D589)/(SUMSQ((D588+$C$2),D589))))/(1-SQRT(SUMSQ((D588-$C$2),D589)/(SUMSQ((D588+$C$2),D589))))</f>
        <v>2.175290192400082</v>
      </c>
      <c r="E591" s="4">
        <f t="shared" si="582"/>
        <v>3.1488326408869494</v>
      </c>
      <c r="F591" s="4">
        <f t="shared" si="582"/>
        <v>4.3581402955651578</v>
      </c>
      <c r="G591" s="4">
        <f t="shared" si="582"/>
        <v>5.8014435372009494</v>
      </c>
      <c r="H591" s="13">
        <f t="shared" si="582"/>
        <v>7.4415393900606199</v>
      </c>
      <c r="I591" s="4">
        <f t="shared" si="582"/>
        <v>6.1573298194794379</v>
      </c>
      <c r="J591" s="4">
        <f t="shared" si="582"/>
        <v>6.3498767846725679</v>
      </c>
      <c r="K591" s="4">
        <f t="shared" si="582"/>
        <v>7.0778074446310315</v>
      </c>
      <c r="L591" s="4">
        <f t="shared" si="582"/>
        <v>8.2697767158368283</v>
      </c>
      <c r="M591" s="4">
        <f t="shared" si="582"/>
        <v>9.8202271799480751</v>
      </c>
      <c r="N591" s="4">
        <f t="shared" si="582"/>
        <v>10.723316427835245</v>
      </c>
      <c r="O591" s="13">
        <f t="shared" si="582"/>
        <v>12.691139078570997</v>
      </c>
      <c r="P591" s="4">
        <f t="shared" si="582"/>
        <v>6.1257780722467965</v>
      </c>
      <c r="Q591" s="4">
        <f t="shared" si="582"/>
        <v>5.6490651800963532</v>
      </c>
      <c r="R591" s="4">
        <f t="shared" si="582"/>
        <v>5.5500012437107902</v>
      </c>
      <c r="S591" s="4">
        <f t="shared" si="582"/>
        <v>5.8186524806423883</v>
      </c>
      <c r="T591" s="4">
        <f t="shared" si="582"/>
        <v>6.4239903751319005</v>
      </c>
      <c r="U591" s="4">
        <f t="shared" si="582"/>
        <v>7.3303710289507471</v>
      </c>
      <c r="V591" s="4">
        <f t="shared" si="582"/>
        <v>7.8863020913453239</v>
      </c>
      <c r="W591" s="13">
        <f t="shared" si="582"/>
        <v>9.1710184563551671</v>
      </c>
      <c r="X591" s="4">
        <f t="shared" si="582"/>
        <v>3.5318841217194659</v>
      </c>
      <c r="Y591" s="4">
        <f t="shared" si="582"/>
        <v>2.9850080562830361</v>
      </c>
      <c r="Z591" s="4">
        <f t="shared" si="582"/>
        <v>2.6534076590446127</v>
      </c>
      <c r="AA591" s="4">
        <f t="shared" si="582"/>
        <v>2.5362230623904685</v>
      </c>
      <c r="AB591" s="4">
        <f t="shared" si="582"/>
        <v>2.6312654569315468</v>
      </c>
      <c r="AC591" s="4">
        <f t="shared" si="582"/>
        <v>2.9184395447447167</v>
      </c>
      <c r="AD591" s="4">
        <f t="shared" si="582"/>
        <v>3.3661961333056323</v>
      </c>
      <c r="AE591" s="4">
        <f t="shared" si="582"/>
        <v>7.3876665821519003</v>
      </c>
      <c r="AF591" s="4">
        <f t="shared" si="582"/>
        <v>13.279933760572055</v>
      </c>
      <c r="AG591" s="4">
        <f t="shared" si="582"/>
        <v>15.906951999314947</v>
      </c>
      <c r="AH591" s="13">
        <f t="shared" si="582"/>
        <v>17.254064580001341</v>
      </c>
    </row>
    <row r="592" spans="1:34" x14ac:dyDescent="0.55000000000000004">
      <c r="A592" s="9">
        <f t="shared" ref="A592:A595" si="583">A591</f>
        <v>40.502800000000001</v>
      </c>
      <c r="B592" t="s">
        <v>6</v>
      </c>
      <c r="C592" s="22">
        <f>(1+SQRT(SUMSQ((C588-$D$2),C589)/(SUMSQ((C588+$D$2),C589))))/(1-SQRT(SUMSQ((C588-$D$2),C589)/(SUMSQ((C588+$D$2),C589))))</f>
        <v>1.6103804846432317</v>
      </c>
      <c r="D592" s="4">
        <f t="shared" ref="D592:AH592" si="584">(1+SQRT(SUMSQ((D588-$D$2),D589)/(SUMSQ((D588+$D$2),D589))))/(1-SQRT(SUMSQ((D588-$D$2),D589)/(SUMSQ((D588+$D$2),D589))))</f>
        <v>1.8783352805913101</v>
      </c>
      <c r="E592" s="4">
        <f t="shared" si="584"/>
        <v>2.3371378765327502</v>
      </c>
      <c r="F592" s="4">
        <f t="shared" si="584"/>
        <v>2.9249542287889359</v>
      </c>
      <c r="G592" s="4">
        <f t="shared" si="584"/>
        <v>3.6286304822960269</v>
      </c>
      <c r="H592" s="13">
        <f t="shared" si="584"/>
        <v>4.4258295090320008</v>
      </c>
      <c r="I592" s="4">
        <f t="shared" si="584"/>
        <v>3.0814334830158585</v>
      </c>
      <c r="J592" s="4">
        <f t="shared" si="584"/>
        <v>3.1778042689553803</v>
      </c>
      <c r="K592" s="4">
        <f t="shared" si="584"/>
        <v>3.5583374061741533</v>
      </c>
      <c r="L592" s="4">
        <f t="shared" si="584"/>
        <v>4.1751772124934865</v>
      </c>
      <c r="M592" s="4">
        <f t="shared" si="584"/>
        <v>4.967638680343037</v>
      </c>
      <c r="N592" s="4">
        <f t="shared" si="584"/>
        <v>5.4258416338180382</v>
      </c>
      <c r="O592" s="13">
        <f t="shared" si="584"/>
        <v>6.4187198128727276</v>
      </c>
      <c r="P592" s="4">
        <f t="shared" si="584"/>
        <v>3.1189586754533094</v>
      </c>
      <c r="Q592" s="4">
        <f t="shared" si="584"/>
        <v>2.8461230073359869</v>
      </c>
      <c r="R592" s="4">
        <f t="shared" si="584"/>
        <v>2.7775051224039711</v>
      </c>
      <c r="S592" s="4">
        <f t="shared" si="584"/>
        <v>2.9109282897898385</v>
      </c>
      <c r="T592" s="4">
        <f t="shared" si="584"/>
        <v>3.224747744594187</v>
      </c>
      <c r="U592" s="4">
        <f t="shared" si="584"/>
        <v>3.6927448350990746</v>
      </c>
      <c r="V592" s="4">
        <f t="shared" si="584"/>
        <v>3.9776078013395617</v>
      </c>
      <c r="W592" s="13">
        <f t="shared" si="584"/>
        <v>4.631227393568305</v>
      </c>
      <c r="X592" s="4">
        <f t="shared" si="584"/>
        <v>2.0429123029507106</v>
      </c>
      <c r="Y592" s="4">
        <f t="shared" si="584"/>
        <v>1.6811245779062067</v>
      </c>
      <c r="Z592" s="4">
        <f t="shared" si="584"/>
        <v>1.4127872112176816</v>
      </c>
      <c r="AA592" s="4">
        <f t="shared" si="584"/>
        <v>1.2738261514644365</v>
      </c>
      <c r="AB592" s="4">
        <f t="shared" si="584"/>
        <v>1.3399518805095163</v>
      </c>
      <c r="AC592" s="4">
        <f t="shared" si="584"/>
        <v>1.553307522169977</v>
      </c>
      <c r="AD592" s="4">
        <f t="shared" si="584"/>
        <v>1.8398169631006704</v>
      </c>
      <c r="AE592" s="4">
        <f t="shared" si="584"/>
        <v>3.9807885192069423</v>
      </c>
      <c r="AF592" s="4">
        <f t="shared" si="584"/>
        <v>6.9206820867730485</v>
      </c>
      <c r="AG592" s="4">
        <f t="shared" si="584"/>
        <v>8.2191586512731263</v>
      </c>
      <c r="AH592" s="13">
        <f t="shared" si="584"/>
        <v>8.8840051211601541</v>
      </c>
    </row>
    <row r="593" spans="1:34" x14ac:dyDescent="0.55000000000000004">
      <c r="A593" s="9">
        <f t="shared" si="583"/>
        <v>40.502800000000001</v>
      </c>
      <c r="B593" t="s">
        <v>7</v>
      </c>
      <c r="C593" s="22">
        <f>(1+SQRT(SUMSQ((C588-$E$2),C589)/(SUMSQ((C588+$E$2),C589))))/(1-SQRT(SUMSQ((C588-$E$2),C589)/(SUMSQ((C588+$E$2),C589))))</f>
        <v>2.3492381950788719</v>
      </c>
      <c r="D593" s="4">
        <f t="shared" ref="D593:AH593" si="585">(1+SQRT(SUMSQ((D588-$E$2),D589)/(SUMSQ((D588+$E$2),D589))))/(1-SQRT(SUMSQ((D588-$E$2),D589)/(SUMSQ((D588+$E$2),D589))))</f>
        <v>2.4062554988422407</v>
      </c>
      <c r="E593" s="4">
        <f t="shared" si="585"/>
        <v>2.6060735456408257</v>
      </c>
      <c r="F593" s="4">
        <f t="shared" si="585"/>
        <v>2.9161308489032778</v>
      </c>
      <c r="G593" s="4">
        <f t="shared" si="585"/>
        <v>3.3209224734173768</v>
      </c>
      <c r="H593" s="13">
        <f t="shared" si="585"/>
        <v>3.7976590832156387</v>
      </c>
      <c r="I593" s="4">
        <f t="shared" si="585"/>
        <v>2.0582119270034163</v>
      </c>
      <c r="J593" s="4">
        <f t="shared" si="585"/>
        <v>2.1225296908102673</v>
      </c>
      <c r="K593" s="4">
        <f t="shared" si="585"/>
        <v>2.3979034520463611</v>
      </c>
      <c r="L593" s="4">
        <f t="shared" si="585"/>
        <v>2.8339733336055004</v>
      </c>
      <c r="M593" s="4">
        <f t="shared" si="585"/>
        <v>3.3812242400079646</v>
      </c>
      <c r="N593" s="4">
        <f t="shared" si="585"/>
        <v>3.6936496911232033</v>
      </c>
      <c r="O593" s="13">
        <f t="shared" si="585"/>
        <v>4.3644956571845723</v>
      </c>
      <c r="P593" s="4">
        <f t="shared" si="585"/>
        <v>2.1573794429421618</v>
      </c>
      <c r="Q593" s="4">
        <f t="shared" si="585"/>
        <v>1.9293939177709769</v>
      </c>
      <c r="R593" s="4">
        <f t="shared" si="585"/>
        <v>1.8554680310301741</v>
      </c>
      <c r="S593" s="4">
        <f t="shared" si="585"/>
        <v>1.9429698896942502</v>
      </c>
      <c r="T593" s="4">
        <f t="shared" si="585"/>
        <v>2.1674377325594758</v>
      </c>
      <c r="U593" s="4">
        <f t="shared" si="585"/>
        <v>2.497722998961577</v>
      </c>
      <c r="V593" s="4">
        <f t="shared" si="585"/>
        <v>2.6955417127946695</v>
      </c>
      <c r="W593" s="13">
        <f t="shared" si="585"/>
        <v>3.1434514468683732</v>
      </c>
      <c r="X593" s="4">
        <f t="shared" si="585"/>
        <v>1.8387623236286099</v>
      </c>
      <c r="Y593" s="4">
        <f t="shared" si="585"/>
        <v>1.5611543895822482</v>
      </c>
      <c r="Z593" s="4">
        <f t="shared" si="585"/>
        <v>1.3404764164087761</v>
      </c>
      <c r="AA593" s="4">
        <f t="shared" si="585"/>
        <v>1.1960619450241945</v>
      </c>
      <c r="AB593" s="4">
        <f t="shared" si="585"/>
        <v>1.2083784207292134</v>
      </c>
      <c r="AC593" s="4">
        <f t="shared" si="585"/>
        <v>1.3576808187120453</v>
      </c>
      <c r="AD593" s="4">
        <f t="shared" si="585"/>
        <v>1.5615118940128836</v>
      </c>
      <c r="AE593" s="4">
        <f t="shared" si="585"/>
        <v>3.0120919201024319</v>
      </c>
      <c r="AF593" s="4">
        <f t="shared" si="585"/>
        <v>4.9382372040713385</v>
      </c>
      <c r="AG593" s="4">
        <f t="shared" si="585"/>
        <v>5.7830957580838032</v>
      </c>
      <c r="AH593" s="13">
        <f t="shared" si="585"/>
        <v>6.2152112855768733</v>
      </c>
    </row>
    <row r="594" spans="1:34" x14ac:dyDescent="0.55000000000000004">
      <c r="A594" s="9">
        <f t="shared" si="583"/>
        <v>40.502800000000001</v>
      </c>
      <c r="B594" t="s">
        <v>8</v>
      </c>
      <c r="C594" s="22">
        <f>(1+SQRT(SUMSQ((C588-$F$2),C589)/(SUMSQ((C588+$F$2),C589))))/(1-SQRT(SUMSQ((C588-$F$2),C589)/(SUMSQ((C588+$F$2),C589))))</f>
        <v>3.1114999564367571</v>
      </c>
      <c r="D594" s="4">
        <f t="shared" ref="D594:AH594" si="586">(1+SQRT(SUMSQ((D588-$F$2),D589)/(SUMSQ((D588+$F$2),D589))))/(1-SQRT(SUMSQ((D588-$F$2),D589)/(SUMSQ((D588+$F$2),D589))))</f>
        <v>3.0656051493665699</v>
      </c>
      <c r="E594" s="4">
        <f t="shared" si="586"/>
        <v>3.1262460138081898</v>
      </c>
      <c r="F594" s="4">
        <f t="shared" si="586"/>
        <v>3.2740739614957319</v>
      </c>
      <c r="G594" s="4">
        <f t="shared" si="586"/>
        <v>3.5011026386312927</v>
      </c>
      <c r="H594" s="13">
        <f t="shared" si="586"/>
        <v>3.7896422990567147</v>
      </c>
      <c r="I594" s="4">
        <f t="shared" si="586"/>
        <v>1.5499918639841652</v>
      </c>
      <c r="J594" s="4">
        <f t="shared" si="586"/>
        <v>1.5981232976365607</v>
      </c>
      <c r="K594" s="4">
        <f t="shared" si="586"/>
        <v>1.8340973609857889</v>
      </c>
      <c r="L594" s="4">
        <f t="shared" si="586"/>
        <v>2.1892419259413489</v>
      </c>
      <c r="M594" s="4">
        <f t="shared" si="586"/>
        <v>2.6183806565227732</v>
      </c>
      <c r="N594" s="4">
        <f t="shared" si="586"/>
        <v>2.8590208372766481</v>
      </c>
      <c r="O594" s="13">
        <f t="shared" si="586"/>
        <v>3.3695780194629976</v>
      </c>
      <c r="P594" s="4">
        <f t="shared" si="586"/>
        <v>1.7328344487480174</v>
      </c>
      <c r="Q594" s="4">
        <f t="shared" si="586"/>
        <v>1.5016960981980751</v>
      </c>
      <c r="R594" s="4">
        <f t="shared" si="586"/>
        <v>1.3987412702337985</v>
      </c>
      <c r="S594" s="4">
        <f t="shared" si="586"/>
        <v>1.4613329676602858</v>
      </c>
      <c r="T594" s="4">
        <f t="shared" si="586"/>
        <v>1.6522210489967353</v>
      </c>
      <c r="U594" s="4">
        <f t="shared" si="586"/>
        <v>1.9217039909234424</v>
      </c>
      <c r="V594" s="4">
        <f t="shared" si="586"/>
        <v>2.0782625998453259</v>
      </c>
      <c r="W594" s="13">
        <f t="shared" si="586"/>
        <v>2.42554633403204</v>
      </c>
      <c r="X594" s="4">
        <f t="shared" si="586"/>
        <v>2.0212651844598373</v>
      </c>
      <c r="Y594" s="4">
        <f t="shared" si="586"/>
        <v>1.8206375647360418</v>
      </c>
      <c r="Z594" s="4">
        <f t="shared" si="586"/>
        <v>1.6737926161279348</v>
      </c>
      <c r="AA594" s="4">
        <f t="shared" si="586"/>
        <v>1.5862147882356119</v>
      </c>
      <c r="AB594" s="4">
        <f t="shared" si="586"/>
        <v>1.5655575299073392</v>
      </c>
      <c r="AC594" s="4">
        <f t="shared" si="586"/>
        <v>1.6108645339081993</v>
      </c>
      <c r="AD594" s="4">
        <f t="shared" si="586"/>
        <v>1.7104718892633168</v>
      </c>
      <c r="AE594" s="4">
        <f t="shared" si="586"/>
        <v>2.6844435827679649</v>
      </c>
      <c r="AF594" s="4">
        <f t="shared" si="586"/>
        <v>4.0614909443691429</v>
      </c>
      <c r="AG594" s="4">
        <f t="shared" si="586"/>
        <v>4.6680229664355526</v>
      </c>
      <c r="AH594" s="13">
        <f t="shared" si="586"/>
        <v>4.9785330965236083</v>
      </c>
    </row>
    <row r="595" spans="1:34" x14ac:dyDescent="0.55000000000000004">
      <c r="A595" s="9">
        <f t="shared" si="583"/>
        <v>40.502800000000001</v>
      </c>
      <c r="B595" t="s">
        <v>9</v>
      </c>
      <c r="C595" s="23">
        <f>(1+SQRT(SUMSQ((C588-$G$2),C589)/(SUMSQ((C588+$G$2),C589))))/(1-SQRT(SUMSQ((C588-$G$2),C589)/(SUMSQ((C588+$G$2),C589))))</f>
        <v>4.6481326182510143</v>
      </c>
      <c r="D595" s="24">
        <f t="shared" ref="D595:AH595" si="587">(1+SQRT(SUMSQ((D588-$G$2),D589)/(SUMSQ((D588+$G$2),D589))))/(1-SQRT(SUMSQ((D588-$G$2),D589)/(SUMSQ((D588+$G$2),D589))))</f>
        <v>4.4667072506176932</v>
      </c>
      <c r="E595" s="24">
        <f t="shared" si="587"/>
        <v>4.3610106105238335</v>
      </c>
      <c r="F595" s="24">
        <f t="shared" si="587"/>
        <v>4.3170094726247168</v>
      </c>
      <c r="G595" s="24">
        <f t="shared" si="587"/>
        <v>4.3321157210802204</v>
      </c>
      <c r="H595" s="25">
        <f t="shared" si="587"/>
        <v>4.3943731316967778</v>
      </c>
      <c r="I595" s="24">
        <f t="shared" si="587"/>
        <v>1.1067790640248576</v>
      </c>
      <c r="J595" s="24">
        <f t="shared" si="587"/>
        <v>1.1219409598209926</v>
      </c>
      <c r="K595" s="24">
        <f t="shared" si="587"/>
        <v>1.3635474323259271</v>
      </c>
      <c r="L595" s="24">
        <f t="shared" si="587"/>
        <v>1.6426667737995204</v>
      </c>
      <c r="M595" s="24">
        <f t="shared" si="587"/>
        <v>1.9491925848510314</v>
      </c>
      <c r="N595" s="24">
        <f t="shared" si="587"/>
        <v>2.1149444235124775</v>
      </c>
      <c r="O595" s="25">
        <f t="shared" si="587"/>
        <v>2.4587367171875476</v>
      </c>
      <c r="P595" s="24">
        <f t="shared" si="587"/>
        <v>1.5508435822818893</v>
      </c>
      <c r="Q595" s="24">
        <f t="shared" si="587"/>
        <v>1.3190038844979652</v>
      </c>
      <c r="R595" s="24">
        <f t="shared" si="587"/>
        <v>1.1281507721987452</v>
      </c>
      <c r="S595" s="24">
        <f t="shared" si="587"/>
        <v>1.0835107675543809</v>
      </c>
      <c r="T595" s="24">
        <f t="shared" si="587"/>
        <v>1.2485226429005405</v>
      </c>
      <c r="U595" s="24">
        <f t="shared" si="587"/>
        <v>1.4496992393626389</v>
      </c>
      <c r="V595" s="24">
        <f t="shared" si="587"/>
        <v>1.5593647919159908</v>
      </c>
      <c r="W595" s="25">
        <f t="shared" si="587"/>
        <v>1.7950807835978844</v>
      </c>
      <c r="X595" s="24">
        <f t="shared" si="587"/>
        <v>2.6949370701215898</v>
      </c>
      <c r="Y595" s="24">
        <f t="shared" si="587"/>
        <v>2.5577553998581997</v>
      </c>
      <c r="Z595" s="24">
        <f t="shared" si="587"/>
        <v>2.4517732368340499</v>
      </c>
      <c r="AA595" s="24">
        <f t="shared" si="587"/>
        <v>2.3760203889787284</v>
      </c>
      <c r="AB595" s="24">
        <f t="shared" si="587"/>
        <v>2.3306842389963638</v>
      </c>
      <c r="AC595" s="24">
        <f t="shared" si="587"/>
        <v>2.314757253279502</v>
      </c>
      <c r="AD595" s="24">
        <f t="shared" si="587"/>
        <v>2.3262240841161019</v>
      </c>
      <c r="AE595" s="24">
        <f t="shared" si="587"/>
        <v>2.7151892056493319</v>
      </c>
      <c r="AF595" s="24">
        <f t="shared" si="587"/>
        <v>3.4425647380775977</v>
      </c>
      <c r="AG595" s="24">
        <f t="shared" si="587"/>
        <v>3.7812977148046363</v>
      </c>
      <c r="AH595" s="25">
        <f t="shared" si="587"/>
        <v>3.9570050366859593</v>
      </c>
    </row>
    <row r="596" spans="1:34" x14ac:dyDescent="0.55000000000000004">
      <c r="A596" s="8">
        <v>74</v>
      </c>
      <c r="B596" s="14" t="s">
        <v>2</v>
      </c>
      <c r="C596">
        <v>64.077529999999996</v>
      </c>
      <c r="D596">
        <v>67.867729999999995</v>
      </c>
      <c r="E596">
        <v>71.86045</v>
      </c>
      <c r="F596">
        <v>76.147130000000004</v>
      </c>
      <c r="G596">
        <v>80.713269999999994</v>
      </c>
      <c r="H596" s="1">
        <v>85.644170000000003</v>
      </c>
      <c r="I596">
        <v>336.67410000000001</v>
      </c>
      <c r="J596">
        <v>347.5401</v>
      </c>
      <c r="K596">
        <v>362.12169999999998</v>
      </c>
      <c r="L596">
        <v>380.83409999999998</v>
      </c>
      <c r="M596">
        <v>403.56270000000001</v>
      </c>
      <c r="N596">
        <v>416.72989999999999</v>
      </c>
      <c r="O596" s="1">
        <v>446.25659999999999</v>
      </c>
      <c r="P596">
        <v>228.08580000000001</v>
      </c>
      <c r="Q596">
        <v>236.26179999999999</v>
      </c>
      <c r="R596">
        <v>246.06370000000001</v>
      </c>
      <c r="S596">
        <v>257.78519999999997</v>
      </c>
      <c r="T596">
        <v>271.57350000000002</v>
      </c>
      <c r="U596">
        <v>287.67899999999997</v>
      </c>
      <c r="V596">
        <v>296.7885</v>
      </c>
      <c r="W596" s="1">
        <v>316.80560000000003</v>
      </c>
      <c r="X596">
        <v>127.834</v>
      </c>
      <c r="Y596">
        <v>129.54089999999999</v>
      </c>
      <c r="Z596">
        <v>131.67769999999999</v>
      </c>
      <c r="AA596">
        <v>134.23939999999999</v>
      </c>
      <c r="AB596">
        <v>137.21770000000001</v>
      </c>
      <c r="AC596">
        <v>140.62459999999999</v>
      </c>
      <c r="AD596">
        <v>144.44649999999999</v>
      </c>
      <c r="AE596">
        <v>170.15530000000001</v>
      </c>
      <c r="AF596">
        <v>208.3443</v>
      </c>
      <c r="AG596">
        <v>227.86019999999999</v>
      </c>
      <c r="AH596" s="1">
        <v>238.70760000000001</v>
      </c>
    </row>
    <row r="597" spans="1:34" x14ac:dyDescent="0.55000000000000004">
      <c r="A597" s="9">
        <f>A596</f>
        <v>74</v>
      </c>
      <c r="B597" t="s">
        <v>3</v>
      </c>
      <c r="C597">
        <v>15.81678</v>
      </c>
      <c r="D597">
        <v>42.411929999999998</v>
      </c>
      <c r="E597">
        <v>68.708340000000007</v>
      </c>
      <c r="F597">
        <v>95.129840000000002</v>
      </c>
      <c r="G597">
        <v>122.1071</v>
      </c>
      <c r="H597" s="1">
        <v>149.4684</v>
      </c>
      <c r="I597">
        <v>-34.772970000000001</v>
      </c>
      <c r="J597">
        <v>33.695259999999998</v>
      </c>
      <c r="K597">
        <v>100.6626</v>
      </c>
      <c r="L597">
        <v>167.4847</v>
      </c>
      <c r="M597">
        <v>233.16839999999999</v>
      </c>
      <c r="N597">
        <v>266.42599999999999</v>
      </c>
      <c r="O597" s="1">
        <v>331.94049999999999</v>
      </c>
      <c r="P597">
        <v>-100.64660000000001</v>
      </c>
      <c r="Q597">
        <v>-60.526629999999997</v>
      </c>
      <c r="R597">
        <v>-19.720469999999999</v>
      </c>
      <c r="S597">
        <v>21.562809999999999</v>
      </c>
      <c r="T597">
        <v>63.374369999999999</v>
      </c>
      <c r="U597">
        <v>105.8372</v>
      </c>
      <c r="V597">
        <v>127.3265</v>
      </c>
      <c r="W597" s="1">
        <v>170.886</v>
      </c>
      <c r="X597">
        <v>-82.015349999999998</v>
      </c>
      <c r="Y597">
        <v>-56.905239999999999</v>
      </c>
      <c r="Z597">
        <v>-32.172510000000003</v>
      </c>
      <c r="AA597">
        <v>-7.4264210000000004</v>
      </c>
      <c r="AB597">
        <v>17.191400000000002</v>
      </c>
      <c r="AC597">
        <v>41.844459999999998</v>
      </c>
      <c r="AD597">
        <v>66.281779999999998</v>
      </c>
      <c r="AE597">
        <v>189.404</v>
      </c>
      <c r="AF597">
        <v>316.25630000000001</v>
      </c>
      <c r="AG597">
        <v>368.88909999999998</v>
      </c>
      <c r="AH597" s="1">
        <v>395.7944</v>
      </c>
    </row>
    <row r="598" spans="1:34" x14ac:dyDescent="0.55000000000000004">
      <c r="A598" s="34">
        <f>A597/180</f>
        <v>0.41111111111111109</v>
      </c>
      <c r="B598" t="s">
        <v>4</v>
      </c>
      <c r="C598" s="19">
        <f t="shared" ref="C598:AH598" si="588">SQRT(SUMSQ(C596,C597))</f>
        <v>66.000760453719764</v>
      </c>
      <c r="D598" s="20">
        <f t="shared" si="588"/>
        <v>80.02999801123201</v>
      </c>
      <c r="E598" s="20">
        <f t="shared" si="588"/>
        <v>99.422131639580641</v>
      </c>
      <c r="F598" s="20">
        <f t="shared" si="588"/>
        <v>121.85266458170908</v>
      </c>
      <c r="G598" s="20">
        <f t="shared" si="588"/>
        <v>146.37204591213072</v>
      </c>
      <c r="H598" s="21">
        <f t="shared" si="588"/>
        <v>172.26644029975455</v>
      </c>
      <c r="I598" s="20">
        <f t="shared" si="588"/>
        <v>338.46507804119307</v>
      </c>
      <c r="J598" s="20">
        <f t="shared" si="588"/>
        <v>349.16971755076014</v>
      </c>
      <c r="K598" s="20">
        <f t="shared" si="588"/>
        <v>375.85247724293367</v>
      </c>
      <c r="L598" s="20">
        <f t="shared" si="588"/>
        <v>416.03573939855215</v>
      </c>
      <c r="M598" s="20">
        <f t="shared" si="588"/>
        <v>466.07977384762154</v>
      </c>
      <c r="N598" s="20">
        <f t="shared" si="588"/>
        <v>494.61765337481637</v>
      </c>
      <c r="O598" s="21">
        <f t="shared" si="588"/>
        <v>556.17393734677103</v>
      </c>
      <c r="P598" s="20">
        <f t="shared" si="588"/>
        <v>249.30477382753824</v>
      </c>
      <c r="Q598" s="20">
        <f t="shared" si="588"/>
        <v>243.89159698193149</v>
      </c>
      <c r="R598" s="20">
        <f t="shared" si="588"/>
        <v>246.85267143523262</v>
      </c>
      <c r="S598" s="20">
        <f t="shared" si="588"/>
        <v>258.68545400570184</v>
      </c>
      <c r="T598" s="20">
        <f t="shared" si="588"/>
        <v>278.86999959684965</v>
      </c>
      <c r="U598" s="20">
        <f t="shared" si="588"/>
        <v>306.53012893488949</v>
      </c>
      <c r="V598" s="20">
        <f t="shared" si="588"/>
        <v>322.94806290563196</v>
      </c>
      <c r="W598" s="21">
        <f t="shared" si="588"/>
        <v>359.95529331760076</v>
      </c>
      <c r="X598" s="20">
        <f t="shared" si="588"/>
        <v>151.88169472198584</v>
      </c>
      <c r="Y598" s="20">
        <f t="shared" si="588"/>
        <v>141.48869605826326</v>
      </c>
      <c r="Z598" s="20">
        <f t="shared" si="588"/>
        <v>135.55104970818226</v>
      </c>
      <c r="AA598" s="20">
        <f t="shared" si="588"/>
        <v>134.44466609437967</v>
      </c>
      <c r="AB598" s="20">
        <f t="shared" si="588"/>
        <v>138.29042420663117</v>
      </c>
      <c r="AC598" s="20">
        <f t="shared" si="588"/>
        <v>146.71822299173198</v>
      </c>
      <c r="AD598" s="20">
        <f t="shared" si="588"/>
        <v>158.92786326575461</v>
      </c>
      <c r="AE598" s="20">
        <f t="shared" si="588"/>
        <v>254.61088219887617</v>
      </c>
      <c r="AF598" s="20">
        <f t="shared" si="588"/>
        <v>378.71545338443741</v>
      </c>
      <c r="AG598" s="20">
        <f t="shared" si="588"/>
        <v>433.58902066686375</v>
      </c>
      <c r="AH598" s="21">
        <f t="shared" si="588"/>
        <v>462.20615029348107</v>
      </c>
    </row>
    <row r="599" spans="1:34" x14ac:dyDescent="0.55000000000000004">
      <c r="A599" s="9">
        <v>41.061500000000002</v>
      </c>
      <c r="B599" t="s">
        <v>5</v>
      </c>
      <c r="C599" s="22">
        <f>(1+SQRT(SUMSQ((C596-$C$2),C597)/(SUMSQ((C596+$C$2),C597))))/(1-SQRT(SUMSQ((C596-$C$2),C597)/(SUMSQ((C596+$C$2),C597))))</f>
        <v>1.4505411481097459</v>
      </c>
      <c r="D599" s="4">
        <f t="shared" ref="D599:AH599" si="589">(1+SQRT(SUMSQ((D596-$C$2),D597)/(SUMSQ((D596+$C$2),D597))))/(1-SQRT(SUMSQ((D596-$C$2),D597)/(SUMSQ((D596+$C$2),D597))))</f>
        <v>2.161527602070509</v>
      </c>
      <c r="E599" s="4">
        <f t="shared" si="589"/>
        <v>3.1271076031623335</v>
      </c>
      <c r="F599" s="4">
        <f t="shared" si="589"/>
        <v>4.3252612115580433</v>
      </c>
      <c r="G599" s="4">
        <f t="shared" si="589"/>
        <v>5.7545624815543812</v>
      </c>
      <c r="H599" s="13">
        <f t="shared" si="589"/>
        <v>7.3782830458029602</v>
      </c>
      <c r="I599" s="4">
        <f t="shared" si="589"/>
        <v>6.8069137847112353</v>
      </c>
      <c r="J599" s="4">
        <f t="shared" si="589"/>
        <v>7.0175070710175014</v>
      </c>
      <c r="K599" s="4">
        <f t="shared" si="589"/>
        <v>7.8121471927598689</v>
      </c>
      <c r="L599" s="4">
        <f t="shared" si="589"/>
        <v>9.1113611187323063</v>
      </c>
      <c r="M599" s="4">
        <f t="shared" si="589"/>
        <v>10.796908374718575</v>
      </c>
      <c r="N599" s="4">
        <f t="shared" si="589"/>
        <v>11.776321685381927</v>
      </c>
      <c r="O599" s="13">
        <f t="shared" si="589"/>
        <v>13.903418062743397</v>
      </c>
      <c r="P599" s="4">
        <f t="shared" si="589"/>
        <v>5.4869193797268077</v>
      </c>
      <c r="Q599" s="4">
        <f t="shared" si="589"/>
        <v>5.0489234006205077</v>
      </c>
      <c r="R599" s="4">
        <f t="shared" si="589"/>
        <v>4.954235372456254</v>
      </c>
      <c r="S599" s="4">
        <f t="shared" si="589"/>
        <v>5.1931766028188493</v>
      </c>
      <c r="T599" s="4">
        <f t="shared" si="589"/>
        <v>5.7370575980744256</v>
      </c>
      <c r="U599" s="4">
        <f t="shared" si="589"/>
        <v>6.5535465184626869</v>
      </c>
      <c r="V599" s="4">
        <f t="shared" si="589"/>
        <v>7.05499427475503</v>
      </c>
      <c r="W599" s="13">
        <f t="shared" si="589"/>
        <v>8.2157496512846357</v>
      </c>
      <c r="X599" s="4">
        <f t="shared" si="589"/>
        <v>3.7322613636115598</v>
      </c>
      <c r="Y599" s="4">
        <f t="shared" si="589"/>
        <v>3.1603244636184629</v>
      </c>
      <c r="Z599" s="4">
        <f t="shared" si="589"/>
        <v>2.8152768759048197</v>
      </c>
      <c r="AA599" s="4">
        <f t="shared" si="589"/>
        <v>2.6943230692719657</v>
      </c>
      <c r="AB599" s="4">
        <f t="shared" si="589"/>
        <v>2.7938914594185995</v>
      </c>
      <c r="AC599" s="4">
        <f t="shared" si="589"/>
        <v>3.0938529656317764</v>
      </c>
      <c r="AD599" s="4">
        <f t="shared" si="589"/>
        <v>3.5626824079399007</v>
      </c>
      <c r="AE599" s="4">
        <f t="shared" si="589"/>
        <v>7.7851087662751279</v>
      </c>
      <c r="AF599" s="4">
        <f t="shared" si="589"/>
        <v>13.93634567651937</v>
      </c>
      <c r="AG599" s="4">
        <f t="shared" si="589"/>
        <v>16.66070808021756</v>
      </c>
      <c r="AH599" s="13">
        <f t="shared" si="589"/>
        <v>18.053334507405793</v>
      </c>
    </row>
    <row r="600" spans="1:34" x14ac:dyDescent="0.55000000000000004">
      <c r="A600" s="9">
        <f t="shared" ref="A600:A603" si="590">A599</f>
        <v>41.061500000000002</v>
      </c>
      <c r="B600" t="s">
        <v>6</v>
      </c>
      <c r="C600" s="22">
        <f>(1+SQRT(SUMSQ((C596-$D$2),C597)/(SUMSQ((C596+$D$2),C597))))/(1-SQRT(SUMSQ((C596-$D$2),C597)/(SUMSQ((C596+$D$2),C597))))</f>
        <v>1.6250676019176831</v>
      </c>
      <c r="D600" s="4">
        <f t="shared" ref="D600:AH600" si="591">(1+SQRT(SUMSQ((D596-$D$2),D597)/(SUMSQ((D596+$D$2),D597))))/(1-SQRT(SUMSQ((D596-$D$2),D597)/(SUMSQ((D596+$D$2),D597))))</f>
        <v>1.8873208010994662</v>
      </c>
      <c r="E600" s="4">
        <f t="shared" si="591"/>
        <v>2.3397370500985541</v>
      </c>
      <c r="F600" s="4">
        <f t="shared" si="591"/>
        <v>2.920793153171104</v>
      </c>
      <c r="G600" s="4">
        <f t="shared" si="591"/>
        <v>3.6169045412164569</v>
      </c>
      <c r="H600" s="13">
        <f t="shared" si="591"/>
        <v>4.4056426768245958</v>
      </c>
      <c r="I600" s="4">
        <f t="shared" si="591"/>
        <v>3.406086943094115</v>
      </c>
      <c r="J600" s="4">
        <f t="shared" si="591"/>
        <v>3.5109860750179829</v>
      </c>
      <c r="K600" s="4">
        <f t="shared" si="591"/>
        <v>3.9222323282194407</v>
      </c>
      <c r="L600" s="4">
        <f t="shared" si="591"/>
        <v>4.5896098024565957</v>
      </c>
      <c r="M600" s="4">
        <f t="shared" si="591"/>
        <v>5.447021910491455</v>
      </c>
      <c r="N600" s="4">
        <f t="shared" si="591"/>
        <v>5.9423067942611159</v>
      </c>
      <c r="O600" s="13">
        <f t="shared" si="591"/>
        <v>7.0131468087390738</v>
      </c>
      <c r="P600" s="4">
        <f t="shared" si="591"/>
        <v>2.8071797119226636</v>
      </c>
      <c r="Q600" s="4">
        <f t="shared" si="591"/>
        <v>2.548558504085495</v>
      </c>
      <c r="R600" s="4">
        <f t="shared" si="591"/>
        <v>2.4795399339761341</v>
      </c>
      <c r="S600" s="4">
        <f t="shared" si="591"/>
        <v>2.5990528356873241</v>
      </c>
      <c r="T600" s="4">
        <f t="shared" si="591"/>
        <v>2.8852606855704637</v>
      </c>
      <c r="U600" s="4">
        <f t="shared" si="591"/>
        <v>3.3118269280119446</v>
      </c>
      <c r="V600" s="4">
        <f t="shared" si="591"/>
        <v>3.5710439703685792</v>
      </c>
      <c r="W600" s="13">
        <f t="shared" si="591"/>
        <v>4.165398728734651</v>
      </c>
      <c r="X600" s="4">
        <f t="shared" si="591"/>
        <v>2.1136897686306853</v>
      </c>
      <c r="Y600" s="4">
        <f t="shared" si="591"/>
        <v>1.7439211317093155</v>
      </c>
      <c r="Z600" s="4">
        <f t="shared" si="591"/>
        <v>1.478411909991838</v>
      </c>
      <c r="AA600" s="4">
        <f t="shared" si="591"/>
        <v>1.3515477903051514</v>
      </c>
      <c r="AB600" s="4">
        <f t="shared" si="591"/>
        <v>1.4165376670707424</v>
      </c>
      <c r="AC600" s="4">
        <f t="shared" si="591"/>
        <v>1.6273920247893903</v>
      </c>
      <c r="AD600" s="4">
        <f t="shared" si="591"/>
        <v>1.9201028370411963</v>
      </c>
      <c r="AE600" s="4">
        <f t="shared" si="591"/>
        <v>4.1569949875224381</v>
      </c>
      <c r="AF600" s="4">
        <f t="shared" si="591"/>
        <v>7.2256351618754984</v>
      </c>
      <c r="AG600" s="4">
        <f t="shared" si="591"/>
        <v>8.5728668650684359</v>
      </c>
      <c r="AH600" s="13">
        <f t="shared" si="591"/>
        <v>9.2605701802232989</v>
      </c>
    </row>
    <row r="601" spans="1:34" x14ac:dyDescent="0.55000000000000004">
      <c r="A601" s="9">
        <f t="shared" si="590"/>
        <v>41.061500000000002</v>
      </c>
      <c r="B601" t="s">
        <v>7</v>
      </c>
      <c r="C601" s="22">
        <f>(1+SQRT(SUMSQ((C596-$E$2),C597)/(SUMSQ((C596+$E$2),C597))))/(1-SQRT(SUMSQ((C596-$E$2),C597)/(SUMSQ((C596+$E$2),C597))))</f>
        <v>2.3726572599498605</v>
      </c>
      <c r="D601" s="4">
        <f t="shared" ref="D601:AH601" si="592">(1+SQRT(SUMSQ((D596-$E$2),D597)/(SUMSQ((D596+$E$2),D597))))/(1-SQRT(SUMSQ((D596-$E$2),D597)/(SUMSQ((D596+$E$2),D597))))</f>
        <v>2.4273560021022171</v>
      </c>
      <c r="E601" s="4">
        <f t="shared" si="592"/>
        <v>2.6231979676387533</v>
      </c>
      <c r="F601" s="4">
        <f t="shared" si="592"/>
        <v>2.9283243188001675</v>
      </c>
      <c r="G601" s="4">
        <f t="shared" si="592"/>
        <v>3.3275272821239459</v>
      </c>
      <c r="H601" s="13">
        <f t="shared" si="592"/>
        <v>3.7981481787811555</v>
      </c>
      <c r="I601" s="4">
        <f t="shared" si="592"/>
        <v>2.2742705076377505</v>
      </c>
      <c r="J601" s="4">
        <f t="shared" si="592"/>
        <v>2.3436294299307812</v>
      </c>
      <c r="K601" s="4">
        <f t="shared" si="592"/>
        <v>2.6354805569195263</v>
      </c>
      <c r="L601" s="4">
        <f t="shared" si="592"/>
        <v>3.1013759048760727</v>
      </c>
      <c r="M601" s="4">
        <f t="shared" si="592"/>
        <v>3.6891693946883968</v>
      </c>
      <c r="N601" s="4">
        <f t="shared" si="592"/>
        <v>4.0252666450400802</v>
      </c>
      <c r="O601" s="13">
        <f t="shared" si="592"/>
        <v>4.7465500356521364</v>
      </c>
      <c r="P601" s="4">
        <f t="shared" si="592"/>
        <v>1.9655305117517681</v>
      </c>
      <c r="Q601" s="4">
        <f t="shared" si="592"/>
        <v>1.737950457893858</v>
      </c>
      <c r="R601" s="4">
        <f t="shared" si="592"/>
        <v>1.6570929451614496</v>
      </c>
      <c r="S601" s="4">
        <f t="shared" si="592"/>
        <v>1.7366513146635971</v>
      </c>
      <c r="T601" s="4">
        <f t="shared" si="592"/>
        <v>1.9480994223256831</v>
      </c>
      <c r="U601" s="4">
        <f t="shared" si="592"/>
        <v>2.2554967975761668</v>
      </c>
      <c r="V601" s="4">
        <f t="shared" si="592"/>
        <v>2.4379928397323392</v>
      </c>
      <c r="W601" s="13">
        <f t="shared" si="592"/>
        <v>2.8490266044352657</v>
      </c>
      <c r="X601" s="4">
        <f t="shared" si="592"/>
        <v>1.8299568352917104</v>
      </c>
      <c r="Y601" s="4">
        <f t="shared" si="592"/>
        <v>1.5379944299921133</v>
      </c>
      <c r="Z601" s="4">
        <f t="shared" si="592"/>
        <v>1.3004158153810932</v>
      </c>
      <c r="AA601" s="4">
        <f t="shared" si="592"/>
        <v>1.1305488007217319</v>
      </c>
      <c r="AB601" s="4">
        <f t="shared" si="592"/>
        <v>1.1608858944201625</v>
      </c>
      <c r="AC601" s="4">
        <f t="shared" si="592"/>
        <v>1.3420431830279806</v>
      </c>
      <c r="AD601" s="4">
        <f t="shared" si="592"/>
        <v>1.5653538609858466</v>
      </c>
      <c r="AE601" s="4">
        <f t="shared" si="592"/>
        <v>3.0987390120691289</v>
      </c>
      <c r="AF601" s="4">
        <f t="shared" si="592"/>
        <v>5.113783204708878</v>
      </c>
      <c r="AG601" s="4">
        <f t="shared" si="592"/>
        <v>5.9918368980142933</v>
      </c>
      <c r="AH601" s="13">
        <f t="shared" si="592"/>
        <v>6.4395141804999465</v>
      </c>
    </row>
    <row r="602" spans="1:34" x14ac:dyDescent="0.55000000000000004">
      <c r="A602" s="9">
        <f t="shared" si="590"/>
        <v>41.061500000000002</v>
      </c>
      <c r="B602" t="s">
        <v>8</v>
      </c>
      <c r="C602" s="22">
        <f>(1+SQRT(SUMSQ((C596-$F$2),C597)/(SUMSQ((C596+$F$2),C597))))/(1-SQRT(SUMSQ((C596-$F$2),C597)/(SUMSQ((C596+$F$2),C597))))</f>
        <v>3.1429556667583132</v>
      </c>
      <c r="D602" s="4">
        <f t="shared" ref="D602:AH602" si="593">(1+SQRT(SUMSQ((D596-$F$2),D597)/(SUMSQ((D596+$F$2),D597))))/(1-SQRT(SUMSQ((D596-$F$2),D597)/(SUMSQ((D596+$F$2),D597))))</f>
        <v>3.0957435196048926</v>
      </c>
      <c r="E602" s="4">
        <f t="shared" si="593"/>
        <v>3.1538767361979385</v>
      </c>
      <c r="F602" s="4">
        <f t="shared" si="593"/>
        <v>3.2982638364160985</v>
      </c>
      <c r="G602" s="4">
        <f t="shared" si="593"/>
        <v>3.5211221180840533</v>
      </c>
      <c r="H602" s="13">
        <f t="shared" si="593"/>
        <v>3.8049277819847451</v>
      </c>
      <c r="I602" s="4">
        <f t="shared" si="593"/>
        <v>1.710879510540624</v>
      </c>
      <c r="J602" s="4">
        <f t="shared" si="593"/>
        <v>1.7619574465498273</v>
      </c>
      <c r="K602" s="4">
        <f t="shared" si="593"/>
        <v>2.0037576145149711</v>
      </c>
      <c r="L602" s="4">
        <f t="shared" si="593"/>
        <v>2.376903472629774</v>
      </c>
      <c r="M602" s="4">
        <f t="shared" si="593"/>
        <v>2.8341548122590785</v>
      </c>
      <c r="N602" s="4">
        <f t="shared" si="593"/>
        <v>3.0918055767013071</v>
      </c>
      <c r="O602" s="13">
        <f t="shared" si="593"/>
        <v>3.6392128626623221</v>
      </c>
      <c r="P602" s="4">
        <f t="shared" si="593"/>
        <v>1.6233366518330719</v>
      </c>
      <c r="Q602" s="4">
        <f t="shared" si="593"/>
        <v>1.3815139170143891</v>
      </c>
      <c r="R602" s="4">
        <f t="shared" si="593"/>
        <v>1.2528179670972697</v>
      </c>
      <c r="S602" s="4">
        <f t="shared" si="593"/>
        <v>1.3110178949978037</v>
      </c>
      <c r="T602" s="4">
        <f t="shared" si="593"/>
        <v>1.5028664515075632</v>
      </c>
      <c r="U602" s="4">
        <f t="shared" si="593"/>
        <v>1.7601775126867707</v>
      </c>
      <c r="V602" s="4">
        <f t="shared" si="593"/>
        <v>1.9063980599297101</v>
      </c>
      <c r="W602" s="13">
        <f t="shared" si="593"/>
        <v>2.2272226929256931</v>
      </c>
      <c r="X602" s="4">
        <f t="shared" si="593"/>
        <v>1.9553871080989382</v>
      </c>
      <c r="Y602" s="4">
        <f t="shared" si="593"/>
        <v>1.7428252280023053</v>
      </c>
      <c r="Z602" s="4">
        <f t="shared" si="593"/>
        <v>1.5860576277180718</v>
      </c>
      <c r="AA602" s="4">
        <f t="shared" si="593"/>
        <v>1.4936063102043389</v>
      </c>
      <c r="AB602" s="4">
        <f t="shared" si="593"/>
        <v>1.4776414026955813</v>
      </c>
      <c r="AC602" s="4">
        <f t="shared" si="593"/>
        <v>1.5369786221783428</v>
      </c>
      <c r="AD602" s="4">
        <f t="shared" si="593"/>
        <v>1.6544821788008162</v>
      </c>
      <c r="AE602" s="4">
        <f t="shared" si="593"/>
        <v>2.7115286464967405</v>
      </c>
      <c r="AF602" s="4">
        <f t="shared" si="593"/>
        <v>4.1616907983681966</v>
      </c>
      <c r="AG602" s="4">
        <f t="shared" si="593"/>
        <v>4.7944822627428207</v>
      </c>
      <c r="AH602" s="13">
        <f t="shared" si="593"/>
        <v>5.1172435874877138</v>
      </c>
    </row>
    <row r="603" spans="1:34" x14ac:dyDescent="0.55000000000000004">
      <c r="A603" s="9">
        <f t="shared" si="590"/>
        <v>41.061500000000002</v>
      </c>
      <c r="B603" t="s">
        <v>9</v>
      </c>
      <c r="C603" s="23">
        <f>(1+SQRT(SUMSQ((C596-$G$2),C597)/(SUMSQ((C596+$G$2),C597))))/(1-SQRT(SUMSQ((C596-$G$2),C597)/(SUMSQ((C596+$G$2),C597))))</f>
        <v>4.695462557345472</v>
      </c>
      <c r="D603" s="24">
        <f t="shared" ref="D603:AH603" si="594">(1+SQRT(SUMSQ((D596-$G$2),D597)/(SUMSQ((D596+$G$2),D597))))/(1-SQRT(SUMSQ((D596-$G$2),D597)/(SUMSQ((D596+$G$2),D597))))</f>
        <v>4.5133718232308784</v>
      </c>
      <c r="E603" s="24">
        <f t="shared" si="594"/>
        <v>4.4063283231088883</v>
      </c>
      <c r="F603" s="24">
        <f t="shared" si="594"/>
        <v>4.3603763148232808</v>
      </c>
      <c r="G603" s="24">
        <f t="shared" si="594"/>
        <v>4.3729948322569347</v>
      </c>
      <c r="H603" s="25">
        <f t="shared" si="594"/>
        <v>4.4322470484737195</v>
      </c>
      <c r="I603" s="24">
        <f t="shared" si="594"/>
        <v>1.172168057216572</v>
      </c>
      <c r="J603" s="24">
        <f t="shared" si="594"/>
        <v>1.1974777323069274</v>
      </c>
      <c r="K603" s="24">
        <f t="shared" si="594"/>
        <v>1.429013739631076</v>
      </c>
      <c r="L603" s="24">
        <f t="shared" si="594"/>
        <v>1.7219925544323469</v>
      </c>
      <c r="M603" s="24">
        <f t="shared" si="594"/>
        <v>2.0497977284583797</v>
      </c>
      <c r="N603" s="24">
        <f t="shared" si="594"/>
        <v>2.2279170036842104</v>
      </c>
      <c r="O603" s="25">
        <f t="shared" si="594"/>
        <v>2.5978795990649921</v>
      </c>
      <c r="P603" s="24">
        <f t="shared" si="594"/>
        <v>1.5977339545489841</v>
      </c>
      <c r="Q603" s="24">
        <f t="shared" si="594"/>
        <v>1.3891274733643038</v>
      </c>
      <c r="R603" s="24">
        <f t="shared" si="594"/>
        <v>1.2348851831388201</v>
      </c>
      <c r="S603" s="24">
        <f t="shared" si="594"/>
        <v>1.1856033871880662</v>
      </c>
      <c r="T603" s="24">
        <f t="shared" si="594"/>
        <v>1.2747436836637946</v>
      </c>
      <c r="U603" s="24">
        <f t="shared" si="594"/>
        <v>1.434390632184567</v>
      </c>
      <c r="V603" s="24">
        <f t="shared" si="594"/>
        <v>1.5275600277199199</v>
      </c>
      <c r="W603" s="25">
        <f t="shared" si="594"/>
        <v>1.733288586433815</v>
      </c>
      <c r="X603" s="24">
        <f t="shared" si="594"/>
        <v>2.5572605792796983</v>
      </c>
      <c r="Y603" s="24">
        <f t="shared" si="594"/>
        <v>2.4173173770167247</v>
      </c>
      <c r="Z603" s="24">
        <f t="shared" si="594"/>
        <v>2.3106367445450808</v>
      </c>
      <c r="AA603" s="24">
        <f t="shared" si="594"/>
        <v>2.2365253373471017</v>
      </c>
      <c r="AB603" s="24">
        <f t="shared" si="594"/>
        <v>2.1953757627524197</v>
      </c>
      <c r="AC603" s="24">
        <f t="shared" si="594"/>
        <v>2.1861718039435023</v>
      </c>
      <c r="AD603" s="24">
        <f t="shared" si="594"/>
        <v>2.2065720235169506</v>
      </c>
      <c r="AE603" s="24">
        <f t="shared" si="594"/>
        <v>2.6566301831172692</v>
      </c>
      <c r="AF603" s="24">
        <f t="shared" si="594"/>
        <v>3.4442726639987882</v>
      </c>
      <c r="AG603" s="24">
        <f t="shared" si="594"/>
        <v>3.8039266317203722</v>
      </c>
      <c r="AH603" s="25">
        <f t="shared" si="594"/>
        <v>3.9893084574673061</v>
      </c>
    </row>
    <row r="604" spans="1:34" x14ac:dyDescent="0.55000000000000004">
      <c r="A604" s="8">
        <v>75</v>
      </c>
      <c r="B604" s="14" t="s">
        <v>2</v>
      </c>
      <c r="C604">
        <v>63.47034</v>
      </c>
      <c r="D604">
        <v>67.185389999999998</v>
      </c>
      <c r="E604">
        <v>71.094499999999996</v>
      </c>
      <c r="F604">
        <v>75.28716</v>
      </c>
      <c r="G604">
        <v>79.746399999999994</v>
      </c>
      <c r="H604" s="1">
        <v>84.555319999999995</v>
      </c>
      <c r="I604">
        <v>374.50200000000001</v>
      </c>
      <c r="J604">
        <v>387.38940000000002</v>
      </c>
      <c r="K604">
        <v>404.95280000000002</v>
      </c>
      <c r="L604">
        <v>427.73079999999999</v>
      </c>
      <c r="M604">
        <v>455.62389999999999</v>
      </c>
      <c r="N604">
        <v>471.88740000000001</v>
      </c>
      <c r="O604" s="1">
        <v>508.55090000000001</v>
      </c>
      <c r="P604">
        <v>206.70339999999999</v>
      </c>
      <c r="Q604">
        <v>213.82149999999999</v>
      </c>
      <c r="R604">
        <v>222.2184</v>
      </c>
      <c r="S604">
        <v>232.13339999999999</v>
      </c>
      <c r="T604">
        <v>243.66980000000001</v>
      </c>
      <c r="U604">
        <v>257.01130000000001</v>
      </c>
      <c r="V604">
        <v>264.51119999999997</v>
      </c>
      <c r="W604" s="1">
        <v>280.85680000000002</v>
      </c>
      <c r="X604">
        <v>137.70419999999999</v>
      </c>
      <c r="Y604">
        <v>139.3758</v>
      </c>
      <c r="Z604">
        <v>141.56379999999999</v>
      </c>
      <c r="AA604">
        <v>144.25970000000001</v>
      </c>
      <c r="AB604">
        <v>147.45439999999999</v>
      </c>
      <c r="AC604">
        <v>151.15989999999999</v>
      </c>
      <c r="AD604">
        <v>155.3614</v>
      </c>
      <c r="AE604">
        <v>184.2998</v>
      </c>
      <c r="AF604">
        <v>228.46870000000001</v>
      </c>
      <c r="AG604">
        <v>251.43299999999999</v>
      </c>
      <c r="AH604" s="1">
        <v>264.2996</v>
      </c>
    </row>
    <row r="605" spans="1:34" x14ac:dyDescent="0.55000000000000004">
      <c r="A605" s="9">
        <f>A604</f>
        <v>75</v>
      </c>
      <c r="B605" t="s">
        <v>3</v>
      </c>
      <c r="C605">
        <v>15.70908</v>
      </c>
      <c r="D605">
        <v>42.049379999999999</v>
      </c>
      <c r="E605">
        <v>68.077370000000002</v>
      </c>
      <c r="F605">
        <v>94.211460000000002</v>
      </c>
      <c r="G605">
        <v>120.8767</v>
      </c>
      <c r="H605" s="1">
        <v>147.90010000000001</v>
      </c>
      <c r="I605">
        <v>-40.426749999999998</v>
      </c>
      <c r="J605">
        <v>34.616199999999999</v>
      </c>
      <c r="K605">
        <v>107.9889</v>
      </c>
      <c r="L605">
        <v>181.15549999999999</v>
      </c>
      <c r="M605">
        <v>252.98849999999999</v>
      </c>
      <c r="N605">
        <v>289.31819999999999</v>
      </c>
      <c r="O605" s="1">
        <v>360.73500000000001</v>
      </c>
      <c r="P605">
        <v>-90.444000000000003</v>
      </c>
      <c r="Q605">
        <v>-53.65258</v>
      </c>
      <c r="R605">
        <v>-16.271260000000002</v>
      </c>
      <c r="S605">
        <v>21.5076</v>
      </c>
      <c r="T605">
        <v>59.73075</v>
      </c>
      <c r="U605">
        <v>98.513350000000003</v>
      </c>
      <c r="V605">
        <v>118.1313</v>
      </c>
      <c r="W605" s="1">
        <v>157.87739999999999</v>
      </c>
      <c r="X605">
        <v>-87.882729999999995</v>
      </c>
      <c r="Y605">
        <v>-60.962159999999997</v>
      </c>
      <c r="Z605">
        <v>-34.468249999999998</v>
      </c>
      <c r="AA605">
        <v>-7.9783710000000001</v>
      </c>
      <c r="AB605">
        <v>18.360659999999999</v>
      </c>
      <c r="AC605">
        <v>44.727960000000003</v>
      </c>
      <c r="AD605">
        <v>70.859099999999998</v>
      </c>
      <c r="AE605">
        <v>202.5736</v>
      </c>
      <c r="AF605">
        <v>338.71800000000002</v>
      </c>
      <c r="AG605">
        <v>395.41899999999998</v>
      </c>
      <c r="AH605" s="1">
        <v>424.46</v>
      </c>
    </row>
    <row r="606" spans="1:34" x14ac:dyDescent="0.55000000000000004">
      <c r="A606" s="34">
        <f>A605/180</f>
        <v>0.41666666666666669</v>
      </c>
      <c r="B606" t="s">
        <v>4</v>
      </c>
      <c r="C606" s="19">
        <f t="shared" ref="C606:AH606" si="595">SQRT(SUMSQ(C604,C605))</f>
        <v>65.385466689181015</v>
      </c>
      <c r="D606" s="20">
        <f t="shared" si="595"/>
        <v>79.25923913233396</v>
      </c>
      <c r="E606" s="20">
        <f t="shared" si="595"/>
        <v>98.432495835302774</v>
      </c>
      <c r="F606" s="20">
        <f t="shared" si="595"/>
        <v>120.59832360442329</v>
      </c>
      <c r="G606" s="20">
        <f t="shared" si="595"/>
        <v>144.81251643366329</v>
      </c>
      <c r="H606" s="21">
        <f t="shared" si="595"/>
        <v>170.36443795672969</v>
      </c>
      <c r="I606" s="20">
        <f t="shared" si="595"/>
        <v>376.67767403917435</v>
      </c>
      <c r="J606" s="20">
        <f t="shared" si="595"/>
        <v>388.93293578045052</v>
      </c>
      <c r="K606" s="20">
        <f t="shared" si="595"/>
        <v>419.10425045691198</v>
      </c>
      <c r="L606" s="20">
        <f t="shared" si="595"/>
        <v>464.51152025422363</v>
      </c>
      <c r="M606" s="20">
        <f t="shared" si="595"/>
        <v>521.1490375923762</v>
      </c>
      <c r="N606" s="20">
        <f t="shared" si="595"/>
        <v>553.51850838973758</v>
      </c>
      <c r="O606" s="21">
        <f t="shared" si="595"/>
        <v>623.50120939402359</v>
      </c>
      <c r="P606" s="20">
        <f t="shared" si="595"/>
        <v>225.62449491923522</v>
      </c>
      <c r="Q606" s="20">
        <f t="shared" si="595"/>
        <v>220.45006963688263</v>
      </c>
      <c r="R606" s="20">
        <f t="shared" si="595"/>
        <v>222.81331019610923</v>
      </c>
      <c r="S606" s="20">
        <f t="shared" si="595"/>
        <v>233.12763082337537</v>
      </c>
      <c r="T606" s="20">
        <f t="shared" si="595"/>
        <v>250.88390527812362</v>
      </c>
      <c r="U606" s="20">
        <f t="shared" si="595"/>
        <v>275.24477916195343</v>
      </c>
      <c r="V606" s="20">
        <f t="shared" si="595"/>
        <v>289.69152380615139</v>
      </c>
      <c r="W606" s="21">
        <f t="shared" si="595"/>
        <v>322.18909903502322</v>
      </c>
      <c r="X606" s="20">
        <f t="shared" si="595"/>
        <v>163.35795337201338</v>
      </c>
      <c r="Y606" s="20">
        <f t="shared" si="595"/>
        <v>152.12494396878375</v>
      </c>
      <c r="Z606" s="20">
        <f t="shared" si="595"/>
        <v>145.69958726263604</v>
      </c>
      <c r="AA606" s="20">
        <f t="shared" si="595"/>
        <v>144.48015589659241</v>
      </c>
      <c r="AB606" s="20">
        <f t="shared" si="595"/>
        <v>148.59311530146877</v>
      </c>
      <c r="AC606" s="20">
        <f t="shared" si="595"/>
        <v>157.63852883661278</v>
      </c>
      <c r="AD606" s="20">
        <f t="shared" si="595"/>
        <v>170.75765477064272</v>
      </c>
      <c r="AE606" s="20">
        <f t="shared" si="595"/>
        <v>273.8658060017716</v>
      </c>
      <c r="AF606" s="20">
        <f t="shared" si="595"/>
        <v>408.56802420611677</v>
      </c>
      <c r="AG606" s="20">
        <f t="shared" si="595"/>
        <v>468.58802700239789</v>
      </c>
      <c r="AH606" s="21">
        <f t="shared" si="595"/>
        <v>500.02056973704595</v>
      </c>
    </row>
    <row r="607" spans="1:34" x14ac:dyDescent="0.55000000000000004">
      <c r="A607" s="9">
        <v>41.620100000000001</v>
      </c>
      <c r="B607" t="s">
        <v>5</v>
      </c>
      <c r="C607" s="22">
        <f>(1+SQRT(SUMSQ((C604-$C$2),C605)/(SUMSQ((C604+$C$2),C605))))/(1-SQRT(SUMSQ((C604-$C$2),C605)/(SUMSQ((C604+$C$2),C605))))</f>
        <v>1.4409509974566947</v>
      </c>
      <c r="D607" s="4">
        <f t="shared" ref="D607:AH607" si="596">(1+SQRT(SUMSQ((D604-$C$2),D605)/(SUMSQ((D604+$C$2),D605))))/(1-SQRT(SUMSQ((D604-$C$2),D605)/(SUMSQ((D604+$C$2),D605))))</f>
        <v>2.1489159686161812</v>
      </c>
      <c r="E607" s="4">
        <f t="shared" si="596"/>
        <v>3.1071015638933068</v>
      </c>
      <c r="F607" s="4">
        <f t="shared" si="596"/>
        <v>4.2948839487145047</v>
      </c>
      <c r="G607" s="4">
        <f t="shared" si="596"/>
        <v>5.711232321872548</v>
      </c>
      <c r="H607" s="13">
        <f t="shared" si="596"/>
        <v>7.3198146332861196</v>
      </c>
      <c r="I607" s="4">
        <f t="shared" si="596"/>
        <v>7.5788848563869831</v>
      </c>
      <c r="J607" s="4">
        <f t="shared" si="596"/>
        <v>7.8106919003272184</v>
      </c>
      <c r="K607" s="4">
        <f t="shared" si="596"/>
        <v>8.6833124845476881</v>
      </c>
      <c r="L607" s="4">
        <f t="shared" si="596"/>
        <v>10.107055720563231</v>
      </c>
      <c r="M607" s="4">
        <f t="shared" si="596"/>
        <v>11.94799585620402</v>
      </c>
      <c r="N607" s="4">
        <f t="shared" si="596"/>
        <v>13.014537575677236</v>
      </c>
      <c r="O607" s="13">
        <f t="shared" si="596"/>
        <v>15.321738098436951</v>
      </c>
      <c r="P607" s="4">
        <f t="shared" si="596"/>
        <v>4.9660778958591463</v>
      </c>
      <c r="Q607" s="4">
        <f t="shared" si="596"/>
        <v>4.5602355530711529</v>
      </c>
      <c r="R607" s="4">
        <f t="shared" si="596"/>
        <v>4.4694594267893279</v>
      </c>
      <c r="S607" s="4">
        <f t="shared" si="596"/>
        <v>4.6844432489781296</v>
      </c>
      <c r="T607" s="4">
        <f t="shared" si="596"/>
        <v>5.1783145288251333</v>
      </c>
      <c r="U607" s="4">
        <f t="shared" si="596"/>
        <v>5.9210926107478583</v>
      </c>
      <c r="V607" s="4">
        <f t="shared" si="596"/>
        <v>6.3776074127589046</v>
      </c>
      <c r="W607" s="13">
        <f t="shared" si="596"/>
        <v>7.4356202357103953</v>
      </c>
      <c r="X607" s="4">
        <f t="shared" si="596"/>
        <v>3.988173814358086</v>
      </c>
      <c r="Y607" s="4">
        <f t="shared" si="596"/>
        <v>3.3840437264636898</v>
      </c>
      <c r="Z607" s="4">
        <f t="shared" si="596"/>
        <v>3.0213430337482978</v>
      </c>
      <c r="AA607" s="4">
        <f t="shared" si="596"/>
        <v>2.8952191167848751</v>
      </c>
      <c r="AB607" s="4">
        <f t="shared" si="596"/>
        <v>3.000637896108191</v>
      </c>
      <c r="AC607" s="4">
        <f t="shared" si="596"/>
        <v>3.3172143611468403</v>
      </c>
      <c r="AD607" s="4">
        <f t="shared" si="596"/>
        <v>3.8131750638240391</v>
      </c>
      <c r="AE607" s="4">
        <f t="shared" si="596"/>
        <v>8.2898495288208256</v>
      </c>
      <c r="AF607" s="4">
        <f t="shared" si="596"/>
        <v>14.763868111082509</v>
      </c>
      <c r="AG607" s="4">
        <f t="shared" si="596"/>
        <v>17.60793233540398</v>
      </c>
      <c r="AH607" s="13">
        <f t="shared" si="596"/>
        <v>19.056184387115689</v>
      </c>
    </row>
    <row r="608" spans="1:34" x14ac:dyDescent="0.55000000000000004">
      <c r="A608" s="9">
        <f t="shared" ref="A608:A611" si="597">A607</f>
        <v>41.620100000000001</v>
      </c>
      <c r="B608" t="s">
        <v>6</v>
      </c>
      <c r="C608" s="22">
        <f>(1+SQRT(SUMSQ((C604-$D$2),C605)/(SUMSQ((C604+$D$2),C605))))/(1-SQRT(SUMSQ((C604-$D$2),C605)/(SUMSQ((C604+$D$2),C605))))</f>
        <v>1.6389916076387312</v>
      </c>
      <c r="D608" s="4">
        <f t="shared" ref="D608:AH608" si="598">(1+SQRT(SUMSQ((D604-$D$2),D605)/(SUMSQ((D604+$D$2),D605))))/(1-SQRT(SUMSQ((D604-$D$2),D605)/(SUMSQ((D604+$D$2),D605))))</f>
        <v>1.8960296551284102</v>
      </c>
      <c r="E608" s="4">
        <f t="shared" si="598"/>
        <v>2.3425147269094562</v>
      </c>
      <c r="F608" s="4">
        <f t="shared" si="598"/>
        <v>2.9172576759699536</v>
      </c>
      <c r="G608" s="4">
        <f t="shared" si="598"/>
        <v>3.6063560614974337</v>
      </c>
      <c r="H608" s="13">
        <f t="shared" si="598"/>
        <v>4.3872764906268387</v>
      </c>
      <c r="I608" s="4">
        <f t="shared" si="598"/>
        <v>3.7919656808510771</v>
      </c>
      <c r="J608" s="4">
        <f t="shared" si="598"/>
        <v>3.9070145035715456</v>
      </c>
      <c r="K608" s="4">
        <f t="shared" si="598"/>
        <v>4.3548137800295157</v>
      </c>
      <c r="L608" s="4">
        <f t="shared" si="598"/>
        <v>5.0815519071776789</v>
      </c>
      <c r="M608" s="4">
        <f t="shared" si="598"/>
        <v>6.0141817432821973</v>
      </c>
      <c r="N608" s="4">
        <f t="shared" si="598"/>
        <v>6.5519983945436291</v>
      </c>
      <c r="O608" s="13">
        <f t="shared" si="598"/>
        <v>7.7113004730997066</v>
      </c>
      <c r="P608" s="4">
        <f t="shared" si="598"/>
        <v>2.5552023153078656</v>
      </c>
      <c r="Q608" s="4">
        <f t="shared" si="598"/>
        <v>2.3070710810362511</v>
      </c>
      <c r="R608" s="4">
        <f t="shared" si="598"/>
        <v>2.2370982309411738</v>
      </c>
      <c r="S608" s="4">
        <f t="shared" si="598"/>
        <v>2.3457440015551025</v>
      </c>
      <c r="T608" s="4">
        <f t="shared" si="598"/>
        <v>2.6104284861922271</v>
      </c>
      <c r="U608" s="4">
        <f t="shared" si="598"/>
        <v>3.0039062754672403</v>
      </c>
      <c r="V608" s="4">
        <f t="shared" si="598"/>
        <v>3.2423241458978871</v>
      </c>
      <c r="W608" s="13">
        <f t="shared" si="598"/>
        <v>3.7881101267947392</v>
      </c>
      <c r="X608" s="4">
        <f t="shared" si="598"/>
        <v>2.2120297909059787</v>
      </c>
      <c r="Y608" s="4">
        <f t="shared" si="598"/>
        <v>1.8320513720589395</v>
      </c>
      <c r="Z608" s="4">
        <f t="shared" si="598"/>
        <v>1.5683407607800612</v>
      </c>
      <c r="AA608" s="4">
        <f t="shared" si="598"/>
        <v>1.4510455174708021</v>
      </c>
      <c r="AB608" s="4">
        <f t="shared" si="598"/>
        <v>1.5159139575319576</v>
      </c>
      <c r="AC608" s="4">
        <f t="shared" si="598"/>
        <v>1.7261883272687162</v>
      </c>
      <c r="AD608" s="4">
        <f t="shared" si="598"/>
        <v>2.0271550767603137</v>
      </c>
      <c r="AE608" s="4">
        <f t="shared" si="598"/>
        <v>4.3840874921141006</v>
      </c>
      <c r="AF608" s="4">
        <f t="shared" si="598"/>
        <v>7.6127138572745414</v>
      </c>
      <c r="AG608" s="4">
        <f t="shared" si="598"/>
        <v>9.0197852767113833</v>
      </c>
      <c r="AH608" s="13">
        <f t="shared" si="598"/>
        <v>9.7353811542687243</v>
      </c>
    </row>
    <row r="609" spans="1:34" x14ac:dyDescent="0.55000000000000004">
      <c r="A609" s="9">
        <f t="shared" si="597"/>
        <v>41.620100000000001</v>
      </c>
      <c r="B609" t="s">
        <v>7</v>
      </c>
      <c r="C609" s="22">
        <f>(1+SQRT(SUMSQ((C604-$E$2),C605)/(SUMSQ((C604+$E$2),C605))))/(1-SQRT(SUMSQ((C604-$E$2),C605)/(SUMSQ((C604+$E$2),C605))))</f>
        <v>2.3947915863569107</v>
      </c>
      <c r="D609" s="4">
        <f t="shared" ref="D609:AH609" si="599">(1+SQRT(SUMSQ((D604-$E$2),D605)/(SUMSQ((D604+$E$2),D605))))/(1-SQRT(SUMSQ((D604-$E$2),D605)/(SUMSQ((D604+$E$2),D605))))</f>
        <v>2.447380628608161</v>
      </c>
      <c r="E609" s="4">
        <f t="shared" si="599"/>
        <v>2.6395701702264285</v>
      </c>
      <c r="F609" s="4">
        <f t="shared" si="599"/>
        <v>2.940113798842531</v>
      </c>
      <c r="G609" s="4">
        <f t="shared" si="599"/>
        <v>3.3341488030911908</v>
      </c>
      <c r="H609" s="13">
        <f t="shared" si="599"/>
        <v>3.7991358837181735</v>
      </c>
      <c r="I609" s="4">
        <f t="shared" si="599"/>
        <v>2.5312422140093607</v>
      </c>
      <c r="J609" s="4">
        <f t="shared" si="599"/>
        <v>2.6068148647176925</v>
      </c>
      <c r="K609" s="4">
        <f t="shared" si="599"/>
        <v>2.9195650039786538</v>
      </c>
      <c r="L609" s="4">
        <f t="shared" si="599"/>
        <v>3.4214474143202582</v>
      </c>
      <c r="M609" s="4">
        <f t="shared" si="599"/>
        <v>4.0566970298993557</v>
      </c>
      <c r="N609" s="4">
        <f t="shared" si="599"/>
        <v>4.4201059357269754</v>
      </c>
      <c r="O609" s="13">
        <f t="shared" si="599"/>
        <v>5.1988336463931191</v>
      </c>
      <c r="P609" s="4">
        <f t="shared" si="599"/>
        <v>1.8172442174569901</v>
      </c>
      <c r="Q609" s="4">
        <f t="shared" si="599"/>
        <v>1.5863820840606846</v>
      </c>
      <c r="R609" s="4">
        <f t="shared" si="599"/>
        <v>1.4959297954328887</v>
      </c>
      <c r="S609" s="4">
        <f t="shared" si="599"/>
        <v>1.5701317348939738</v>
      </c>
      <c r="T609" s="4">
        <f t="shared" si="599"/>
        <v>1.7739510147494248</v>
      </c>
      <c r="U609" s="4">
        <f t="shared" si="599"/>
        <v>2.0643675176614678</v>
      </c>
      <c r="V609" s="4">
        <f t="shared" si="599"/>
        <v>2.2347280300733132</v>
      </c>
      <c r="W609" s="13">
        <f t="shared" si="599"/>
        <v>2.6158174390110402</v>
      </c>
      <c r="X609" s="4">
        <f t="shared" si="599"/>
        <v>1.8368080218138942</v>
      </c>
      <c r="Y609" s="4">
        <f t="shared" si="599"/>
        <v>1.5292447077099063</v>
      </c>
      <c r="Z609" s="4">
        <f t="shared" si="599"/>
        <v>1.2749667482650786</v>
      </c>
      <c r="AA609" s="4">
        <f t="shared" si="599"/>
        <v>1.0690858257909144</v>
      </c>
      <c r="AB609" s="4">
        <f t="shared" si="599"/>
        <v>1.1326463808458356</v>
      </c>
      <c r="AC609" s="4">
        <f t="shared" si="599"/>
        <v>1.3445476040540749</v>
      </c>
      <c r="AD609" s="4">
        <f t="shared" si="599"/>
        <v>1.5862847659160719</v>
      </c>
      <c r="AE609" s="4">
        <f t="shared" si="599"/>
        <v>3.2160073448385074</v>
      </c>
      <c r="AF609" s="4">
        <f t="shared" si="599"/>
        <v>5.3402038672088068</v>
      </c>
      <c r="AG609" s="4">
        <f t="shared" si="599"/>
        <v>6.2587592532126628</v>
      </c>
      <c r="AH609" s="13">
        <f t="shared" si="599"/>
        <v>6.7253402333435321</v>
      </c>
    </row>
    <row r="610" spans="1:34" x14ac:dyDescent="0.55000000000000004">
      <c r="A610" s="9">
        <f t="shared" si="597"/>
        <v>41.620100000000001</v>
      </c>
      <c r="B610" t="s">
        <v>8</v>
      </c>
      <c r="C610" s="22">
        <f>(1+SQRT(SUMSQ((C604-$F$2),C605)/(SUMSQ((C604+$F$2),C605))))/(1-SQRT(SUMSQ((C604-$F$2),C605)/(SUMSQ((C604+$F$2),C605))))</f>
        <v>3.1726789794993917</v>
      </c>
      <c r="D610" s="4">
        <f t="shared" ref="D610:AH610" si="600">(1+SQRT(SUMSQ((D604-$F$2),D605)/(SUMSQ((D604+$F$2),D605))))/(1-SQRT(SUMSQ((D604-$F$2),D605)/(SUMSQ((D604+$F$2),D605))))</f>
        <v>3.124278097655651</v>
      </c>
      <c r="E610" s="4">
        <f t="shared" si="600"/>
        <v>3.1801172286576267</v>
      </c>
      <c r="F610" s="4">
        <f t="shared" si="600"/>
        <v>3.3213080974286742</v>
      </c>
      <c r="G610" s="4">
        <f t="shared" si="600"/>
        <v>3.5403248276056134</v>
      </c>
      <c r="H610" s="13">
        <f t="shared" si="600"/>
        <v>3.8197966707310704</v>
      </c>
      <c r="I610" s="4">
        <f t="shared" si="600"/>
        <v>1.9028430673655035</v>
      </c>
      <c r="J610" s="4">
        <f t="shared" si="600"/>
        <v>1.9579516558430778</v>
      </c>
      <c r="K610" s="4">
        <f t="shared" si="600"/>
        <v>2.2101851115480411</v>
      </c>
      <c r="L610" s="4">
        <f t="shared" si="600"/>
        <v>2.6061513904705911</v>
      </c>
      <c r="M610" s="4">
        <f t="shared" si="600"/>
        <v>3.0965014980571275</v>
      </c>
      <c r="N610" s="4">
        <f t="shared" si="600"/>
        <v>3.3737808696380434</v>
      </c>
      <c r="O610" s="13">
        <f t="shared" si="600"/>
        <v>3.9631193796297968</v>
      </c>
      <c r="P610" s="4">
        <f t="shared" si="600"/>
        <v>1.5564842889176949</v>
      </c>
      <c r="Q610" s="4">
        <f t="shared" si="600"/>
        <v>1.3062017662275658</v>
      </c>
      <c r="R610" s="4">
        <f t="shared" si="600"/>
        <v>1.1394419561348528</v>
      </c>
      <c r="S610" s="4">
        <f t="shared" si="600"/>
        <v>1.1962782092617179</v>
      </c>
      <c r="T610" s="4">
        <f t="shared" si="600"/>
        <v>1.3960173766220541</v>
      </c>
      <c r="U610" s="4">
        <f t="shared" si="600"/>
        <v>1.6436229537268039</v>
      </c>
      <c r="V610" s="4">
        <f t="shared" si="600"/>
        <v>1.7809618325700332</v>
      </c>
      <c r="W610" s="13">
        <f t="shared" si="600"/>
        <v>2.0791646015404548</v>
      </c>
      <c r="X610" s="4">
        <f t="shared" si="600"/>
        <v>1.8931123653136492</v>
      </c>
      <c r="Y610" s="4">
        <f t="shared" si="600"/>
        <v>1.6643275313704711</v>
      </c>
      <c r="Z610" s="4">
        <f t="shared" si="600"/>
        <v>1.4925994642545866</v>
      </c>
      <c r="AA610" s="4">
        <f t="shared" si="600"/>
        <v>1.3909711444306065</v>
      </c>
      <c r="AB610" s="4">
        <f t="shared" si="600"/>
        <v>1.3808773856137988</v>
      </c>
      <c r="AC610" s="4">
        <f t="shared" si="600"/>
        <v>1.4602728254411688</v>
      </c>
      <c r="AD610" s="4">
        <f t="shared" si="600"/>
        <v>1.601180010366003</v>
      </c>
      <c r="AE610" s="4">
        <f t="shared" si="600"/>
        <v>2.7573117611376112</v>
      </c>
      <c r="AF610" s="4">
        <f t="shared" si="600"/>
        <v>4.2957958692013598</v>
      </c>
      <c r="AG610" s="4">
        <f t="shared" si="600"/>
        <v>4.9603062770987227</v>
      </c>
      <c r="AH610" s="13">
        <f t="shared" si="600"/>
        <v>5.2978308863761363</v>
      </c>
    </row>
    <row r="611" spans="1:34" x14ac:dyDescent="0.55000000000000004">
      <c r="A611" s="9">
        <f t="shared" si="597"/>
        <v>41.620100000000001</v>
      </c>
      <c r="B611" t="s">
        <v>9</v>
      </c>
      <c r="C611" s="23">
        <f>(1+SQRT(SUMSQ((C604-$G$2),C605)/(SUMSQ((C604+$G$2),C605))))/(1-SQRT(SUMSQ((C604-$G$2),C605)/(SUMSQ((C604+$G$2),C605))))</f>
        <v>4.7401827917346013</v>
      </c>
      <c r="D611" s="24">
        <f t="shared" ref="D611:AH611" si="601">(1+SQRT(SUMSQ((D604-$G$2),D605)/(SUMSQ((D604+$G$2),D605))))/(1-SQRT(SUMSQ((D604-$G$2),D605)/(SUMSQ((D604+$G$2),D605))))</f>
        <v>4.5575149301210685</v>
      </c>
      <c r="E611" s="24">
        <f t="shared" si="601"/>
        <v>4.4492549100053962</v>
      </c>
      <c r="F611" s="24">
        <f t="shared" si="601"/>
        <v>4.4014794187310464</v>
      </c>
      <c r="G611" s="24">
        <f t="shared" si="601"/>
        <v>4.4118177504000684</v>
      </c>
      <c r="H611" s="25">
        <f t="shared" si="601"/>
        <v>4.4683609260031147</v>
      </c>
      <c r="I611" s="24">
        <f t="shared" si="601"/>
        <v>1.2868729496455624</v>
      </c>
      <c r="J611" s="24">
        <f t="shared" si="601"/>
        <v>1.3163427698901495</v>
      </c>
      <c r="K611" s="24">
        <f t="shared" si="601"/>
        <v>1.5353394255080983</v>
      </c>
      <c r="L611" s="24">
        <f t="shared" si="601"/>
        <v>1.8391685174753114</v>
      </c>
      <c r="M611" s="24">
        <f t="shared" si="601"/>
        <v>2.1884947866680897</v>
      </c>
      <c r="N611" s="24">
        <f t="shared" si="601"/>
        <v>2.37977293337214</v>
      </c>
      <c r="O611" s="25">
        <f t="shared" si="601"/>
        <v>2.7780627606079369</v>
      </c>
      <c r="P611" s="24">
        <f t="shared" si="601"/>
        <v>1.6754121286436738</v>
      </c>
      <c r="Q611" s="24">
        <f t="shared" si="601"/>
        <v>1.4891120937337121</v>
      </c>
      <c r="R611" s="24">
        <f t="shared" si="601"/>
        <v>1.3587544421584252</v>
      </c>
      <c r="S611" s="24">
        <f t="shared" si="601"/>
        <v>1.3086127060294748</v>
      </c>
      <c r="T611" s="24">
        <f t="shared" si="601"/>
        <v>1.3532526424661864</v>
      </c>
      <c r="U611" s="24">
        <f t="shared" si="601"/>
        <v>1.4691889252662576</v>
      </c>
      <c r="V611" s="24">
        <f t="shared" si="601"/>
        <v>1.5441069681614144</v>
      </c>
      <c r="W611" s="25">
        <f t="shared" si="601"/>
        <v>1.7181533246833818</v>
      </c>
      <c r="X611" s="24">
        <f t="shared" si="601"/>
        <v>2.4095345427305532</v>
      </c>
      <c r="Y611" s="24">
        <f t="shared" si="601"/>
        <v>2.2642801998390181</v>
      </c>
      <c r="Z611" s="24">
        <f t="shared" si="601"/>
        <v>2.1550034655807648</v>
      </c>
      <c r="AA611" s="24">
        <f t="shared" si="601"/>
        <v>2.0814955628890144</v>
      </c>
      <c r="AB611" s="24">
        <f t="shared" si="601"/>
        <v>2.0445598802948513</v>
      </c>
      <c r="AC611" s="24">
        <f t="shared" si="601"/>
        <v>2.0432101910350813</v>
      </c>
      <c r="AD611" s="24">
        <f t="shared" si="601"/>
        <v>2.0745476937518168</v>
      </c>
      <c r="AE611" s="24">
        <f t="shared" si="601"/>
        <v>2.5996449607501746</v>
      </c>
      <c r="AF611" s="24">
        <f t="shared" si="601"/>
        <v>3.4594888910456199</v>
      </c>
      <c r="AG611" s="24">
        <f t="shared" si="601"/>
        <v>3.843992046978399</v>
      </c>
      <c r="AH611" s="25">
        <f t="shared" si="601"/>
        <v>4.040849718531482</v>
      </c>
    </row>
    <row r="612" spans="1:34" x14ac:dyDescent="0.55000000000000004">
      <c r="A612" s="8">
        <v>76</v>
      </c>
      <c r="B612" s="14" t="s">
        <v>2</v>
      </c>
      <c r="C612">
        <v>62.909089999999999</v>
      </c>
      <c r="D612">
        <v>66.555400000000006</v>
      </c>
      <c r="E612">
        <v>70.387730000000005</v>
      </c>
      <c r="F612">
        <v>74.493600000000001</v>
      </c>
      <c r="G612">
        <v>78.855890000000002</v>
      </c>
      <c r="H612" s="1">
        <v>83.553910000000002</v>
      </c>
      <c r="I612">
        <v>419.71870000000001</v>
      </c>
      <c r="J612">
        <v>435.22890000000001</v>
      </c>
      <c r="K612">
        <v>456.69900000000001</v>
      </c>
      <c r="L612">
        <v>484.8424</v>
      </c>
      <c r="M612">
        <v>519.59079999999994</v>
      </c>
      <c r="N612">
        <v>539.98220000000003</v>
      </c>
      <c r="O612" s="1">
        <v>586.19839999999999</v>
      </c>
      <c r="P612">
        <v>189.03440000000001</v>
      </c>
      <c r="Q612">
        <v>195.30070000000001</v>
      </c>
      <c r="R612">
        <v>202.5881</v>
      </c>
      <c r="S612">
        <v>211.0942</v>
      </c>
      <c r="T612">
        <v>220.8947</v>
      </c>
      <c r="U612">
        <v>232.1267</v>
      </c>
      <c r="V612">
        <v>238.40479999999999</v>
      </c>
      <c r="W612" s="1">
        <v>251.98330000000001</v>
      </c>
      <c r="X612">
        <v>150.14179999999999</v>
      </c>
      <c r="Y612">
        <v>151.77109999999999</v>
      </c>
      <c r="Z612">
        <v>154.03569999999999</v>
      </c>
      <c r="AA612">
        <v>156.9248</v>
      </c>
      <c r="AB612">
        <v>160.42660000000001</v>
      </c>
      <c r="AC612">
        <v>164.5558</v>
      </c>
      <c r="AD612">
        <v>169.29409999999999</v>
      </c>
      <c r="AE612">
        <v>202.83369999999999</v>
      </c>
      <c r="AF612">
        <v>255.71109999999999</v>
      </c>
      <c r="AG612">
        <v>283.79919999999998</v>
      </c>
      <c r="AH612" s="1">
        <v>299.69740000000002</v>
      </c>
    </row>
    <row r="613" spans="1:34" x14ac:dyDescent="0.55000000000000004">
      <c r="A613" s="9">
        <f>A612</f>
        <v>76</v>
      </c>
      <c r="B613" t="s">
        <v>3</v>
      </c>
      <c r="C613">
        <v>15.60894</v>
      </c>
      <c r="D613">
        <v>41.713700000000003</v>
      </c>
      <c r="E613">
        <v>67.493740000000003</v>
      </c>
      <c r="F613">
        <v>93.362669999999994</v>
      </c>
      <c r="G613">
        <v>119.7407</v>
      </c>
      <c r="H613" s="1">
        <v>146.453</v>
      </c>
      <c r="I613">
        <v>-47.712290000000003</v>
      </c>
      <c r="J613">
        <v>34.868499999999997</v>
      </c>
      <c r="K613">
        <v>115.5408</v>
      </c>
      <c r="L613">
        <v>195.8665</v>
      </c>
      <c r="M613">
        <v>274.52460000000002</v>
      </c>
      <c r="N613">
        <v>314.20339999999999</v>
      </c>
      <c r="O613" s="1">
        <v>391.8888</v>
      </c>
      <c r="P613">
        <v>-82.090779999999995</v>
      </c>
      <c r="Q613">
        <v>-48.118310000000001</v>
      </c>
      <c r="R613">
        <v>-13.63927</v>
      </c>
      <c r="S613">
        <v>21.166419999999999</v>
      </c>
      <c r="T613">
        <v>56.338549999999998</v>
      </c>
      <c r="U613">
        <v>91.981939999999994</v>
      </c>
      <c r="V613">
        <v>109.9978</v>
      </c>
      <c r="W613" s="1">
        <v>146.46199999999999</v>
      </c>
      <c r="X613">
        <v>-95.278049999999993</v>
      </c>
      <c r="Y613">
        <v>-66.104219999999998</v>
      </c>
      <c r="Z613">
        <v>-37.414900000000003</v>
      </c>
      <c r="AA613">
        <v>-8.7478459999999991</v>
      </c>
      <c r="AB613">
        <v>19.74438</v>
      </c>
      <c r="AC613">
        <v>48.261139999999997</v>
      </c>
      <c r="AD613">
        <v>76.521190000000004</v>
      </c>
      <c r="AE613">
        <v>219.13319999999999</v>
      </c>
      <c r="AF613">
        <v>367.2491</v>
      </c>
      <c r="AG613">
        <v>429.23610000000002</v>
      </c>
      <c r="AH613" s="1">
        <v>461.0573</v>
      </c>
    </row>
    <row r="614" spans="1:34" x14ac:dyDescent="0.55000000000000004">
      <c r="A614" s="34">
        <f>A613/180</f>
        <v>0.42222222222222222</v>
      </c>
      <c r="B614" t="s">
        <v>4</v>
      </c>
      <c r="C614" s="19">
        <f t="shared" ref="C614:AH614" si="602">SQRT(SUMSQ(C612,C613))</f>
        <v>64.816607536585096</v>
      </c>
      <c r="D614" s="20">
        <f t="shared" si="602"/>
        <v>78.54714531318119</v>
      </c>
      <c r="E614" s="20">
        <f t="shared" si="602"/>
        <v>97.518395565864907</v>
      </c>
      <c r="F614" s="20">
        <f t="shared" si="602"/>
        <v>119.43987856025683</v>
      </c>
      <c r="G614" s="20">
        <f t="shared" si="602"/>
        <v>143.37393983629696</v>
      </c>
      <c r="H614" s="21">
        <f t="shared" si="602"/>
        <v>168.6112009484782</v>
      </c>
      <c r="I614" s="20">
        <f t="shared" si="602"/>
        <v>422.4218859703343</v>
      </c>
      <c r="J614" s="20">
        <f t="shared" si="602"/>
        <v>436.6234163297475</v>
      </c>
      <c r="K614" s="20">
        <f t="shared" si="602"/>
        <v>471.08773393672652</v>
      </c>
      <c r="L614" s="20">
        <f t="shared" si="602"/>
        <v>522.91092803651566</v>
      </c>
      <c r="M614" s="20">
        <f t="shared" si="602"/>
        <v>587.65496292450382</v>
      </c>
      <c r="N614" s="20">
        <f t="shared" si="602"/>
        <v>624.74358971373215</v>
      </c>
      <c r="O614" s="21">
        <f t="shared" si="602"/>
        <v>705.1279286257211</v>
      </c>
      <c r="P614" s="20">
        <f t="shared" si="602"/>
        <v>206.0895449661831</v>
      </c>
      <c r="Q614" s="20">
        <f t="shared" si="602"/>
        <v>201.14108276964728</v>
      </c>
      <c r="R614" s="20">
        <f t="shared" si="602"/>
        <v>203.04671370830627</v>
      </c>
      <c r="S614" s="20">
        <f t="shared" si="602"/>
        <v>212.15272472739161</v>
      </c>
      <c r="T614" s="20">
        <f t="shared" si="602"/>
        <v>227.96600778228429</v>
      </c>
      <c r="U614" s="20">
        <f t="shared" si="602"/>
        <v>249.68676804959767</v>
      </c>
      <c r="V614" s="20">
        <f t="shared" si="602"/>
        <v>262.55735500625383</v>
      </c>
      <c r="W614" s="21">
        <f t="shared" si="602"/>
        <v>291.45617324546413</v>
      </c>
      <c r="X614" s="20">
        <f t="shared" si="602"/>
        <v>177.82144673532071</v>
      </c>
      <c r="Y614" s="20">
        <f t="shared" si="602"/>
        <v>165.54224444841381</v>
      </c>
      <c r="Z614" s="20">
        <f t="shared" si="602"/>
        <v>158.5145785614055</v>
      </c>
      <c r="AA614" s="20">
        <f t="shared" si="602"/>
        <v>157.16843724068684</v>
      </c>
      <c r="AB614" s="20">
        <f t="shared" si="602"/>
        <v>161.63704565830324</v>
      </c>
      <c r="AC614" s="20">
        <f t="shared" si="602"/>
        <v>171.48687689657072</v>
      </c>
      <c r="AD614" s="20">
        <f t="shared" si="602"/>
        <v>185.78478089936777</v>
      </c>
      <c r="AE614" s="20">
        <f t="shared" si="602"/>
        <v>298.59817346716972</v>
      </c>
      <c r="AF614" s="20">
        <f t="shared" si="602"/>
        <v>447.50426602885028</v>
      </c>
      <c r="AG614" s="20">
        <f t="shared" si="602"/>
        <v>514.5732362490786</v>
      </c>
      <c r="AH614" s="21">
        <f t="shared" si="602"/>
        <v>549.90214170345803</v>
      </c>
    </row>
    <row r="615" spans="1:34" x14ac:dyDescent="0.55000000000000004">
      <c r="A615" s="9">
        <v>42.178800000000003</v>
      </c>
      <c r="B615" t="s">
        <v>5</v>
      </c>
      <c r="C615" s="22">
        <f>(1+SQRT(SUMSQ((C612-$C$2),C613)/(SUMSQ((C612+$C$2),C613))))/(1-SQRT(SUMSQ((C612-$C$2),C613)/(SUMSQ((C612+$C$2),C613))))</f>
        <v>1.4322204568351879</v>
      </c>
      <c r="D615" s="4">
        <f t="shared" ref="D615:AH615" si="603">(1+SQRT(SUMSQ((D612-$C$2),D613)/(SUMSQ((D612+$C$2),D613))))/(1-SQRT(SUMSQ((D612-$C$2),D613)/(SUMSQ((D612+$C$2),D613))))</f>
        <v>2.1373823564340517</v>
      </c>
      <c r="E615" s="4">
        <f t="shared" si="603"/>
        <v>3.0887218960136607</v>
      </c>
      <c r="F615" s="4">
        <f t="shared" si="603"/>
        <v>4.2669350448802623</v>
      </c>
      <c r="G615" s="4">
        <f t="shared" si="603"/>
        <v>5.6713254842693219</v>
      </c>
      <c r="H615" s="13">
        <f t="shared" si="603"/>
        <v>7.2659113368503352</v>
      </c>
      <c r="I615" s="4">
        <f t="shared" si="603"/>
        <v>8.5043907216931327</v>
      </c>
      <c r="J615" s="4">
        <f t="shared" si="603"/>
        <v>8.7611903522749994</v>
      </c>
      <c r="K615" s="4">
        <f t="shared" si="603"/>
        <v>9.7252521731968322</v>
      </c>
      <c r="L615" s="4">
        <f t="shared" si="603"/>
        <v>11.293953239473124</v>
      </c>
      <c r="M615" s="4">
        <f t="shared" si="603"/>
        <v>13.313824449674549</v>
      </c>
      <c r="N615" s="4">
        <f t="shared" si="603"/>
        <v>14.479734304369398</v>
      </c>
      <c r="O615" s="13">
        <f t="shared" si="603"/>
        <v>16.99016184414549</v>
      </c>
      <c r="P615" s="4">
        <f t="shared" si="603"/>
        <v>4.5377999497791217</v>
      </c>
      <c r="Q615" s="4">
        <f t="shared" si="603"/>
        <v>4.1586767575479522</v>
      </c>
      <c r="R615" s="4">
        <f t="shared" si="603"/>
        <v>4.0713124778228984</v>
      </c>
      <c r="S615" s="4">
        <f t="shared" si="603"/>
        <v>4.2668259778021866</v>
      </c>
      <c r="T615" s="4">
        <f t="shared" si="603"/>
        <v>4.7197502381869212</v>
      </c>
      <c r="U615" s="4">
        <f t="shared" si="603"/>
        <v>5.4017800725320662</v>
      </c>
      <c r="V615" s="4">
        <f t="shared" si="603"/>
        <v>5.8210733270869195</v>
      </c>
      <c r="W615" s="13">
        <f t="shared" si="603"/>
        <v>6.7934742289824381</v>
      </c>
      <c r="X615" s="4">
        <f t="shared" si="603"/>
        <v>4.3132555147651592</v>
      </c>
      <c r="Y615" s="4">
        <f t="shared" si="603"/>
        <v>3.6680799138961158</v>
      </c>
      <c r="Z615" s="4">
        <f t="shared" si="603"/>
        <v>3.2824206412047445</v>
      </c>
      <c r="AA615" s="4">
        <f t="shared" si="603"/>
        <v>3.1493468511434553</v>
      </c>
      <c r="AB615" s="4">
        <f t="shared" si="603"/>
        <v>3.2622661138997135</v>
      </c>
      <c r="AC615" s="4">
        <f t="shared" si="603"/>
        <v>3.6002907587332627</v>
      </c>
      <c r="AD615" s="4">
        <f t="shared" si="603"/>
        <v>4.1309020195666291</v>
      </c>
      <c r="AE615" s="4">
        <f t="shared" si="603"/>
        <v>8.925999295364079</v>
      </c>
      <c r="AF615" s="4">
        <f t="shared" si="603"/>
        <v>15.795216610630172</v>
      </c>
      <c r="AG615" s="4">
        <f t="shared" si="603"/>
        <v>18.783009084357591</v>
      </c>
      <c r="AH615" s="13">
        <f t="shared" si="603"/>
        <v>20.297413353844863</v>
      </c>
    </row>
    <row r="616" spans="1:34" x14ac:dyDescent="0.55000000000000004">
      <c r="A616" s="9">
        <f t="shared" ref="A616:A619" si="604">A615</f>
        <v>42.178800000000003</v>
      </c>
      <c r="B616" t="s">
        <v>6</v>
      </c>
      <c r="C616" s="22">
        <f>(1+SQRT(SUMSQ((C612-$D$2),C613)/(SUMSQ((C612+$D$2),C613))))/(1-SQRT(SUMSQ((C612-$D$2),C613)/(SUMSQ((C612+$D$2),C613))))</f>
        <v>1.6521391498578919</v>
      </c>
      <c r="D616" s="4">
        <f t="shared" ref="D616:AH616" si="605">(1+SQRT(SUMSQ((D612-$D$2),D613)/(SUMSQ((D612+$D$2),D613))))/(1-SQRT(SUMSQ((D612-$D$2),D613)/(SUMSQ((D612+$D$2),D613))))</f>
        <v>1.9044043864641262</v>
      </c>
      <c r="E616" s="4">
        <f t="shared" si="605"/>
        <v>2.3454003886862278</v>
      </c>
      <c r="F616" s="4">
        <f t="shared" si="605"/>
        <v>2.9143113098697508</v>
      </c>
      <c r="G616" s="4">
        <f t="shared" si="605"/>
        <v>3.5969113140689837</v>
      </c>
      <c r="H616" s="13">
        <f t="shared" si="605"/>
        <v>4.3705922799906762</v>
      </c>
      <c r="I616" s="4">
        <f t="shared" si="605"/>
        <v>4.254642241221851</v>
      </c>
      <c r="J616" s="4">
        <f t="shared" si="605"/>
        <v>4.3817698788645538</v>
      </c>
      <c r="K616" s="4">
        <f t="shared" si="605"/>
        <v>4.8730503081810781</v>
      </c>
      <c r="L616" s="4">
        <f t="shared" si="605"/>
        <v>5.6695569124120935</v>
      </c>
      <c r="M616" s="4">
        <f t="shared" si="605"/>
        <v>6.6893194936986271</v>
      </c>
      <c r="N616" s="4">
        <f t="shared" si="605"/>
        <v>7.275850666074513</v>
      </c>
      <c r="O616" s="13">
        <f t="shared" si="605"/>
        <v>8.5352921425348089</v>
      </c>
      <c r="P616" s="4">
        <f t="shared" si="605"/>
        <v>2.3503746220034398</v>
      </c>
      <c r="Q616" s="4">
        <f t="shared" si="605"/>
        <v>2.109559524998549</v>
      </c>
      <c r="R616" s="4">
        <f t="shared" si="605"/>
        <v>2.0379985911167755</v>
      </c>
      <c r="S616" s="4">
        <f t="shared" si="605"/>
        <v>2.1382059315286677</v>
      </c>
      <c r="T616" s="4">
        <f t="shared" si="605"/>
        <v>2.3862786816236436</v>
      </c>
      <c r="U616" s="4">
        <f t="shared" si="605"/>
        <v>2.7533587546272393</v>
      </c>
      <c r="V616" s="4">
        <f t="shared" si="605"/>
        <v>2.9748737366707729</v>
      </c>
      <c r="W616" s="13">
        <f t="shared" si="605"/>
        <v>3.480675364959481</v>
      </c>
      <c r="X616" s="4">
        <f t="shared" si="605"/>
        <v>2.3457797816387802</v>
      </c>
      <c r="Y616" s="4">
        <f t="shared" si="605"/>
        <v>1.9522998929543389</v>
      </c>
      <c r="Z616" s="4">
        <f t="shared" si="605"/>
        <v>1.6880307850723981</v>
      </c>
      <c r="AA616" s="4">
        <f t="shared" si="605"/>
        <v>1.5774297994760043</v>
      </c>
      <c r="AB616" s="4">
        <f t="shared" si="605"/>
        <v>1.6434153776982185</v>
      </c>
      <c r="AC616" s="4">
        <f t="shared" si="605"/>
        <v>1.8560033780257106</v>
      </c>
      <c r="AD616" s="4">
        <f t="shared" si="605"/>
        <v>2.1683192863558047</v>
      </c>
      <c r="AE616" s="4">
        <f t="shared" si="605"/>
        <v>4.67486699640199</v>
      </c>
      <c r="AF616" s="4">
        <f t="shared" si="605"/>
        <v>8.0990925795612831</v>
      </c>
      <c r="AG616" s="4">
        <f t="shared" si="605"/>
        <v>9.5779896601867396</v>
      </c>
      <c r="AH616" s="13">
        <f t="shared" si="605"/>
        <v>10.326756956773073</v>
      </c>
    </row>
    <row r="617" spans="1:34" x14ac:dyDescent="0.55000000000000004">
      <c r="A617" s="9">
        <f t="shared" si="604"/>
        <v>42.178800000000003</v>
      </c>
      <c r="B617" t="s">
        <v>7</v>
      </c>
      <c r="C617" s="22">
        <f>(1+SQRT(SUMSQ((C612-$E$2),C613)/(SUMSQ((C612+$E$2),C613))))/(1-SQRT(SUMSQ((C612-$E$2),C613)/(SUMSQ((C612+$E$2),C613))))</f>
        <v>2.4156366517604817</v>
      </c>
      <c r="D617" s="4">
        <f t="shared" ref="D617:AH617" si="606">(1+SQRT(SUMSQ((D612-$E$2),D613)/(SUMSQ((D612+$E$2),D613))))/(1-SQRT(SUMSQ((D612-$E$2),D613)/(SUMSQ((D612+$E$2),D613))))</f>
        <v>2.4662912530459793</v>
      </c>
      <c r="E617" s="4">
        <f t="shared" si="606"/>
        <v>2.6551342202752379</v>
      </c>
      <c r="F617" s="4">
        <f t="shared" si="606"/>
        <v>2.9514818414109807</v>
      </c>
      <c r="G617" s="4">
        <f t="shared" si="606"/>
        <v>3.3407293207118034</v>
      </c>
      <c r="H617" s="13">
        <f t="shared" si="606"/>
        <v>3.800499579798124</v>
      </c>
      <c r="I617" s="4">
        <f t="shared" si="606"/>
        <v>2.8394894414892988</v>
      </c>
      <c r="J617" s="4">
        <f t="shared" si="606"/>
        <v>2.9226390523540271</v>
      </c>
      <c r="K617" s="4">
        <f t="shared" si="606"/>
        <v>3.261354854058542</v>
      </c>
      <c r="L617" s="4">
        <f t="shared" si="606"/>
        <v>3.8064573835097928</v>
      </c>
      <c r="M617" s="4">
        <f t="shared" si="606"/>
        <v>4.4972312727774568</v>
      </c>
      <c r="N617" s="4">
        <f t="shared" si="606"/>
        <v>4.8921097135230438</v>
      </c>
      <c r="O617" s="13">
        <f t="shared" si="606"/>
        <v>5.7361271011224222</v>
      </c>
      <c r="P617" s="4">
        <f t="shared" si="606"/>
        <v>1.7048258276984536</v>
      </c>
      <c r="Q617" s="4">
        <f t="shared" si="606"/>
        <v>1.4677915475857723</v>
      </c>
      <c r="R617" s="4">
        <f t="shared" si="606"/>
        <v>1.3639781343361319</v>
      </c>
      <c r="S617" s="4">
        <f t="shared" si="606"/>
        <v>1.4353165124336387</v>
      </c>
      <c r="T617" s="4">
        <f t="shared" si="606"/>
        <v>1.6363738332875735</v>
      </c>
      <c r="U617" s="4">
        <f t="shared" si="606"/>
        <v>1.9143222827043216</v>
      </c>
      <c r="V617" s="4">
        <f t="shared" si="606"/>
        <v>2.07495588193341</v>
      </c>
      <c r="W617" s="13">
        <f t="shared" si="606"/>
        <v>2.4314096543281951</v>
      </c>
      <c r="X617" s="4">
        <f t="shared" si="606"/>
        <v>1.8676502015337895</v>
      </c>
      <c r="Y617" s="4">
        <f t="shared" si="606"/>
        <v>1.5447145172043522</v>
      </c>
      <c r="Z617" s="4">
        <f t="shared" si="606"/>
        <v>1.2801064646846541</v>
      </c>
      <c r="AA617" s="4">
        <f t="shared" si="606"/>
        <v>1.0754122294038582</v>
      </c>
      <c r="AB617" s="4">
        <f t="shared" si="606"/>
        <v>1.1546682324921125</v>
      </c>
      <c r="AC617" s="4">
        <f t="shared" si="606"/>
        <v>1.3764236822134104</v>
      </c>
      <c r="AD617" s="4">
        <f t="shared" si="606"/>
        <v>1.6327986217798076</v>
      </c>
      <c r="AE617" s="4">
        <f t="shared" si="606"/>
        <v>3.3736119452305857</v>
      </c>
      <c r="AF617" s="4">
        <f t="shared" si="606"/>
        <v>5.629976778853381</v>
      </c>
      <c r="AG617" s="4">
        <f t="shared" si="606"/>
        <v>6.5969808169142432</v>
      </c>
      <c r="AH617" s="13">
        <f t="shared" si="606"/>
        <v>7.0859966907669927</v>
      </c>
    </row>
    <row r="618" spans="1:34" x14ac:dyDescent="0.55000000000000004">
      <c r="A618" s="9">
        <f t="shared" si="604"/>
        <v>42.178800000000003</v>
      </c>
      <c r="B618" t="s">
        <v>8</v>
      </c>
      <c r="C618" s="22">
        <f>(1+SQRT(SUMSQ((C612-$F$2),C613)/(SUMSQ((C612+$F$2),C613))))/(1-SQRT(SUMSQ((C612-$F$2),C613)/(SUMSQ((C612+$F$2),C613))))</f>
        <v>3.2006656068339439</v>
      </c>
      <c r="D618" s="4">
        <f t="shared" ref="D618:AH618" si="607">(1+SQRT(SUMSQ((D612-$F$2),D613)/(SUMSQ((D612+$F$2),D613))))/(1-SQRT(SUMSQ((D612-$F$2),D613)/(SUMSQ((D612+$F$2),D613))))</f>
        <v>3.1511706155429278</v>
      </c>
      <c r="E618" s="4">
        <f t="shared" si="607"/>
        <v>3.2049159911817409</v>
      </c>
      <c r="F618" s="4">
        <f t="shared" si="607"/>
        <v>3.3432043421469348</v>
      </c>
      <c r="G618" s="4">
        <f t="shared" si="607"/>
        <v>3.5586635800470328</v>
      </c>
      <c r="H618" s="13">
        <f t="shared" si="607"/>
        <v>3.8341298623359452</v>
      </c>
      <c r="I618" s="4">
        <f t="shared" si="607"/>
        <v>2.1335110867244902</v>
      </c>
      <c r="J618" s="4">
        <f t="shared" si="607"/>
        <v>2.1938129327221687</v>
      </c>
      <c r="K618" s="4">
        <f t="shared" si="607"/>
        <v>2.4612818324871149</v>
      </c>
      <c r="L618" s="4">
        <f t="shared" si="607"/>
        <v>2.885826469940127</v>
      </c>
      <c r="M618" s="4">
        <f t="shared" si="607"/>
        <v>3.4152939109528839</v>
      </c>
      <c r="N618" s="4">
        <f t="shared" si="607"/>
        <v>3.7152735710768598</v>
      </c>
      <c r="O618" s="13">
        <f t="shared" si="607"/>
        <v>4.3523515860414008</v>
      </c>
      <c r="P618" s="4">
        <f t="shared" si="607"/>
        <v>1.5262063132113814</v>
      </c>
      <c r="Q618" s="4">
        <f t="shared" si="607"/>
        <v>1.2763715296682181</v>
      </c>
      <c r="R618" s="4">
        <f t="shared" si="607"/>
        <v>1.0713877549411135</v>
      </c>
      <c r="S618" s="4">
        <f t="shared" si="607"/>
        <v>1.1232661220687106</v>
      </c>
      <c r="T618" s="4">
        <f t="shared" si="607"/>
        <v>1.3296490271612704</v>
      </c>
      <c r="U618" s="4">
        <f t="shared" si="607"/>
        <v>1.5658395458202725</v>
      </c>
      <c r="V618" s="4">
        <f t="shared" si="607"/>
        <v>1.6945745781327259</v>
      </c>
      <c r="W618" s="13">
        <f t="shared" si="607"/>
        <v>1.9722236134785474</v>
      </c>
      <c r="X618" s="4">
        <f t="shared" si="607"/>
        <v>1.8422920992834062</v>
      </c>
      <c r="Y618" s="4">
        <f t="shared" si="607"/>
        <v>1.592739553145043</v>
      </c>
      <c r="Z618" s="4">
        <f t="shared" si="607"/>
        <v>1.3994547281085816</v>
      </c>
      <c r="AA618" s="4">
        <f t="shared" si="607"/>
        <v>1.2807898809218874</v>
      </c>
      <c r="AB618" s="4">
        <f t="shared" si="607"/>
        <v>1.2792529300459108</v>
      </c>
      <c r="AC618" s="4">
        <f t="shared" si="607"/>
        <v>1.3890005070989535</v>
      </c>
      <c r="AD618" s="4">
        <f t="shared" si="607"/>
        <v>1.5595915087130923</v>
      </c>
      <c r="AE618" s="4">
        <f t="shared" si="607"/>
        <v>2.830632569295457</v>
      </c>
      <c r="AF618" s="4">
        <f t="shared" si="607"/>
        <v>4.4743867741584253</v>
      </c>
      <c r="AG618" s="4">
        <f t="shared" si="607"/>
        <v>5.1765621671037074</v>
      </c>
      <c r="AH618" s="13">
        <f t="shared" si="607"/>
        <v>5.5315190656408202</v>
      </c>
    </row>
    <row r="619" spans="1:34" x14ac:dyDescent="0.55000000000000004">
      <c r="A619" s="9">
        <f t="shared" si="604"/>
        <v>42.178800000000003</v>
      </c>
      <c r="B619" t="s">
        <v>9</v>
      </c>
      <c r="C619" s="23">
        <f>(1+SQRT(SUMSQ((C612-$G$2),C613)/(SUMSQ((C612+$G$2),C613))))/(1-SQRT(SUMSQ((C612-$G$2),C613)/(SUMSQ((C612+$G$2),C613))))</f>
        <v>4.7822878052356215</v>
      </c>
      <c r="D619" s="24">
        <f t="shared" ref="D619:AH619" si="608">(1+SQRT(SUMSQ((D612-$G$2),D613)/(SUMSQ((D612+$G$2),D613))))/(1-SQRT(SUMSQ((D612-$G$2),D613)/(SUMSQ((D612+$G$2),D613))))</f>
        <v>4.5990870166101736</v>
      </c>
      <c r="E619" s="24">
        <f t="shared" si="608"/>
        <v>4.4897308658586885</v>
      </c>
      <c r="F619" s="24">
        <f t="shared" si="608"/>
        <v>4.4403326983936591</v>
      </c>
      <c r="G619" s="24">
        <f t="shared" si="608"/>
        <v>4.4485462417530464</v>
      </c>
      <c r="H619" s="25">
        <f t="shared" si="608"/>
        <v>4.5025891892850831</v>
      </c>
      <c r="I619" s="24">
        <f t="shared" si="608"/>
        <v>1.4350815122372131</v>
      </c>
      <c r="J619" s="24">
        <f t="shared" si="608"/>
        <v>1.4683138063735253</v>
      </c>
      <c r="K619" s="24">
        <f t="shared" si="608"/>
        <v>1.6821909621054969</v>
      </c>
      <c r="L619" s="24">
        <f t="shared" si="608"/>
        <v>1.9982031265631583</v>
      </c>
      <c r="M619" s="24">
        <f t="shared" si="608"/>
        <v>2.3710793743810092</v>
      </c>
      <c r="N619" s="24">
        <f t="shared" si="608"/>
        <v>2.5768734821658827</v>
      </c>
      <c r="O619" s="25">
        <f t="shared" si="608"/>
        <v>3.0064401798155553</v>
      </c>
      <c r="P619" s="24">
        <f t="shared" si="608"/>
        <v>1.7714474408318688</v>
      </c>
      <c r="Q619" s="24">
        <f t="shared" si="608"/>
        <v>1.6026445109581595</v>
      </c>
      <c r="R619" s="24">
        <f t="shared" si="608"/>
        <v>1.4864463325746295</v>
      </c>
      <c r="S619" s="24">
        <f t="shared" si="608"/>
        <v>1.4350470861937024</v>
      </c>
      <c r="T619" s="24">
        <f t="shared" si="608"/>
        <v>1.4550762190546194</v>
      </c>
      <c r="U619" s="24">
        <f t="shared" si="608"/>
        <v>1.5370525860614166</v>
      </c>
      <c r="V619" s="24">
        <f t="shared" si="608"/>
        <v>1.5954293317191706</v>
      </c>
      <c r="W619" s="25">
        <f t="shared" si="608"/>
        <v>1.7393287155132444</v>
      </c>
      <c r="X619" s="24">
        <f t="shared" si="608"/>
        <v>2.2570727985268491</v>
      </c>
      <c r="Y619" s="24">
        <f t="shared" si="608"/>
        <v>2.1030338145420044</v>
      </c>
      <c r="Z619" s="24">
        <f t="shared" si="608"/>
        <v>1.9884390461999142</v>
      </c>
      <c r="AA619" s="24">
        <f t="shared" si="608"/>
        <v>1.9139805375713146</v>
      </c>
      <c r="AB619" s="24">
        <f t="shared" si="608"/>
        <v>1.8813308798544142</v>
      </c>
      <c r="AC619" s="24">
        <f t="shared" si="608"/>
        <v>1.8895679122699836</v>
      </c>
      <c r="AD619" s="24">
        <f t="shared" si="608"/>
        <v>1.934828396691171</v>
      </c>
      <c r="AE619" s="24">
        <f t="shared" si="608"/>
        <v>2.5525300358526013</v>
      </c>
      <c r="AF619" s="24">
        <f t="shared" si="608"/>
        <v>3.4978042928398283</v>
      </c>
      <c r="AG619" s="24">
        <f t="shared" si="608"/>
        <v>3.9114361591874474</v>
      </c>
      <c r="AH619" s="25">
        <f t="shared" si="608"/>
        <v>4.121698911921448</v>
      </c>
    </row>
    <row r="620" spans="1:34" x14ac:dyDescent="0.55000000000000004">
      <c r="A620" s="8">
        <v>77</v>
      </c>
      <c r="B620" s="14" t="s">
        <v>2</v>
      </c>
      <c r="C620">
        <v>62.39235</v>
      </c>
      <c r="D620">
        <v>65.975769999999997</v>
      </c>
      <c r="E620">
        <v>69.738110000000006</v>
      </c>
      <c r="F620">
        <v>73.765529999999998</v>
      </c>
      <c r="G620">
        <v>78.038970000000006</v>
      </c>
      <c r="H620" s="1">
        <v>82.636150000000001</v>
      </c>
      <c r="I620">
        <v>474.24340000000001</v>
      </c>
      <c r="J620">
        <v>493.19409999999999</v>
      </c>
      <c r="K620">
        <v>519.84519999999998</v>
      </c>
      <c r="L620">
        <v>555.14840000000004</v>
      </c>
      <c r="M620">
        <v>599.09739999999999</v>
      </c>
      <c r="N620">
        <v>625.04859999999996</v>
      </c>
      <c r="O620" s="1">
        <v>684.16639999999995</v>
      </c>
      <c r="P620">
        <v>174.33459999999999</v>
      </c>
      <c r="Q620">
        <v>179.90950000000001</v>
      </c>
      <c r="R620">
        <v>186.3124</v>
      </c>
      <c r="S620">
        <v>193.70820000000001</v>
      </c>
      <c r="T620">
        <v>202.15389999999999</v>
      </c>
      <c r="U620">
        <v>211.75370000000001</v>
      </c>
      <c r="V620">
        <v>217.09299999999999</v>
      </c>
      <c r="W620" s="1">
        <v>228.5582</v>
      </c>
      <c r="X620">
        <v>165.86189999999999</v>
      </c>
      <c r="Y620">
        <v>167.42910000000001</v>
      </c>
      <c r="Z620">
        <v>169.79990000000001</v>
      </c>
      <c r="AA620">
        <v>172.9581</v>
      </c>
      <c r="AB620">
        <v>176.88990000000001</v>
      </c>
      <c r="AC620">
        <v>181.61369999999999</v>
      </c>
      <c r="AD620">
        <v>187.1097</v>
      </c>
      <c r="AE620">
        <v>227.22579999999999</v>
      </c>
      <c r="AF620">
        <v>292.90179999999998</v>
      </c>
      <c r="AG620">
        <v>328.70429999999999</v>
      </c>
      <c r="AH620" s="1">
        <v>349.21949999999998</v>
      </c>
    </row>
    <row r="621" spans="1:34" x14ac:dyDescent="0.55000000000000004">
      <c r="A621" s="9">
        <f>A620</f>
        <v>77</v>
      </c>
      <c r="B621" t="s">
        <v>3</v>
      </c>
      <c r="C621">
        <v>15.51628</v>
      </c>
      <c r="D621">
        <v>41.40419</v>
      </c>
      <c r="E621">
        <v>66.956000000000003</v>
      </c>
      <c r="F621">
        <v>92.581519999999998</v>
      </c>
      <c r="G621">
        <v>118.6957</v>
      </c>
      <c r="H621" s="1">
        <v>145.12209999999999</v>
      </c>
      <c r="I621">
        <v>-57.263339999999999</v>
      </c>
      <c r="J621">
        <v>33.929969999999997</v>
      </c>
      <c r="K621">
        <v>122.85760000000001</v>
      </c>
      <c r="L621">
        <v>211.136</v>
      </c>
      <c r="M621">
        <v>297.15280000000001</v>
      </c>
      <c r="N621">
        <v>340.32400000000001</v>
      </c>
      <c r="O621" s="1">
        <v>424.19650000000001</v>
      </c>
      <c r="P621">
        <v>-75.198920000000001</v>
      </c>
      <c r="Q621">
        <v>-43.61871</v>
      </c>
      <c r="R621">
        <v>-11.603009999999999</v>
      </c>
      <c r="S621">
        <v>20.67831</v>
      </c>
      <c r="T621">
        <v>53.25797</v>
      </c>
      <c r="U621">
        <v>86.229680000000002</v>
      </c>
      <c r="V621">
        <v>102.87949999999999</v>
      </c>
      <c r="W621" s="1">
        <v>136.5395</v>
      </c>
      <c r="X621">
        <v>-104.5968</v>
      </c>
      <c r="Y621">
        <v>-72.61806</v>
      </c>
      <c r="Z621">
        <v>-41.194130000000001</v>
      </c>
      <c r="AA621">
        <v>-9.8113430000000008</v>
      </c>
      <c r="AB621">
        <v>21.370200000000001</v>
      </c>
      <c r="AC621">
        <v>52.576479999999997</v>
      </c>
      <c r="AD621">
        <v>83.505629999999996</v>
      </c>
      <c r="AE621">
        <v>239.87260000000001</v>
      </c>
      <c r="AF621">
        <v>403.24520000000001</v>
      </c>
      <c r="AG621">
        <v>471.97269999999997</v>
      </c>
      <c r="AH621" s="1">
        <v>507.31810000000002</v>
      </c>
    </row>
    <row r="622" spans="1:34" x14ac:dyDescent="0.55000000000000004">
      <c r="A622" s="34">
        <f>A621/180</f>
        <v>0.42777777777777776</v>
      </c>
      <c r="B622" t="s">
        <v>4</v>
      </c>
      <c r="C622" s="19">
        <f t="shared" ref="C622:AH622" si="609">SQRT(SUMSQ(C620,C621))</f>
        <v>64.292770072232074</v>
      </c>
      <c r="D622" s="20">
        <f t="shared" si="609"/>
        <v>77.891650237037595</v>
      </c>
      <c r="E622" s="20">
        <f t="shared" si="609"/>
        <v>96.677349582888866</v>
      </c>
      <c r="F622" s="20">
        <f t="shared" si="609"/>
        <v>118.37521388234659</v>
      </c>
      <c r="G622" s="20">
        <f t="shared" si="609"/>
        <v>142.05192725602458</v>
      </c>
      <c r="H622" s="21">
        <f t="shared" si="609"/>
        <v>167.00047064374547</v>
      </c>
      <c r="I622" s="20">
        <f t="shared" si="609"/>
        <v>477.68807034666003</v>
      </c>
      <c r="J622" s="20">
        <f t="shared" si="609"/>
        <v>494.35985186806067</v>
      </c>
      <c r="K622" s="20">
        <f t="shared" si="609"/>
        <v>534.16572507116177</v>
      </c>
      <c r="L622" s="20">
        <f t="shared" si="609"/>
        <v>593.94288994697126</v>
      </c>
      <c r="M622" s="20">
        <f t="shared" si="609"/>
        <v>668.74321023439188</v>
      </c>
      <c r="N622" s="20">
        <f t="shared" si="609"/>
        <v>711.6924738522672</v>
      </c>
      <c r="O622" s="21">
        <f t="shared" si="609"/>
        <v>805.00082826119501</v>
      </c>
      <c r="P622" s="20">
        <f t="shared" si="609"/>
        <v>189.86160835283789</v>
      </c>
      <c r="Q622" s="20">
        <f t="shared" si="609"/>
        <v>185.12163582983516</v>
      </c>
      <c r="R622" s="20">
        <f t="shared" si="609"/>
        <v>186.67335169975414</v>
      </c>
      <c r="S622" s="20">
        <f t="shared" si="609"/>
        <v>194.8087761156979</v>
      </c>
      <c r="T622" s="20">
        <f t="shared" si="609"/>
        <v>209.05169373561864</v>
      </c>
      <c r="U622" s="20">
        <f t="shared" si="609"/>
        <v>228.6376766339975</v>
      </c>
      <c r="V622" s="20">
        <f t="shared" si="609"/>
        <v>240.23647135530857</v>
      </c>
      <c r="W622" s="21">
        <f t="shared" si="609"/>
        <v>266.23652237717124</v>
      </c>
      <c r="X622" s="20">
        <f t="shared" si="609"/>
        <v>196.0883995596119</v>
      </c>
      <c r="Y622" s="20">
        <f t="shared" si="609"/>
        <v>182.49900318898622</v>
      </c>
      <c r="Z622" s="20">
        <f t="shared" si="609"/>
        <v>174.72539136160748</v>
      </c>
      <c r="AA622" s="20">
        <f t="shared" si="609"/>
        <v>173.23615906349821</v>
      </c>
      <c r="AB622" s="20">
        <f t="shared" si="609"/>
        <v>178.17609876201129</v>
      </c>
      <c r="AC622" s="20">
        <f t="shared" si="609"/>
        <v>189.07094508908659</v>
      </c>
      <c r="AD622" s="20">
        <f t="shared" si="609"/>
        <v>204.89809680860117</v>
      </c>
      <c r="AE622" s="20">
        <f t="shared" si="609"/>
        <v>330.40948596612657</v>
      </c>
      <c r="AF622" s="20">
        <f t="shared" si="609"/>
        <v>498.39558160790307</v>
      </c>
      <c r="AG622" s="20">
        <f t="shared" si="609"/>
        <v>575.15627996552382</v>
      </c>
      <c r="AH622" s="21">
        <f t="shared" si="609"/>
        <v>615.89440147468463</v>
      </c>
    </row>
    <row r="623" spans="1:34" x14ac:dyDescent="0.55000000000000004">
      <c r="A623" s="9">
        <v>42.737400000000001</v>
      </c>
      <c r="B623" t="s">
        <v>5</v>
      </c>
      <c r="C623" s="22">
        <f>(1+SQRT(SUMSQ((C620-$C$2),C621)/(SUMSQ((C620+$C$2),C621))))/(1-SQRT(SUMSQ((C620-$C$2),C621)/(SUMSQ((C620+$C$2),C621))))</f>
        <v>1.4243049863514294</v>
      </c>
      <c r="D623" s="4">
        <f t="shared" ref="D623:AH623" si="610">(1+SQRT(SUMSQ((D620-$C$2),D621)/(SUMSQ((D620+$C$2),D621))))/(1-SQRT(SUMSQ((D620-$C$2),D621)/(SUMSQ((D620+$C$2),D621))))</f>
        <v>2.1268733882493587</v>
      </c>
      <c r="E623" s="4">
        <f t="shared" si="610"/>
        <v>3.0718960168747182</v>
      </c>
      <c r="F623" s="4">
        <f t="shared" si="610"/>
        <v>4.2412983449047106</v>
      </c>
      <c r="G623" s="4">
        <f t="shared" si="610"/>
        <v>5.6346881567586529</v>
      </c>
      <c r="H623" s="13">
        <f t="shared" si="610"/>
        <v>7.2163564609101511</v>
      </c>
      <c r="I623" s="4">
        <f t="shared" si="610"/>
        <v>9.6246868301147384</v>
      </c>
      <c r="J623" s="4">
        <f t="shared" si="610"/>
        <v>9.9110496611846024</v>
      </c>
      <c r="K623" s="4">
        <f t="shared" si="610"/>
        <v>10.982745510312613</v>
      </c>
      <c r="L623" s="4">
        <f t="shared" si="610"/>
        <v>12.720420034300551</v>
      </c>
      <c r="M623" s="4">
        <f t="shared" si="610"/>
        <v>14.946261151419906</v>
      </c>
      <c r="N623" s="4">
        <f t="shared" si="610"/>
        <v>16.225299057067719</v>
      </c>
      <c r="O623" s="13">
        <f t="shared" si="610"/>
        <v>18.963879732610781</v>
      </c>
      <c r="P623" s="4">
        <f t="shared" si="610"/>
        <v>4.1831827827227865</v>
      </c>
      <c r="Q623" s="4">
        <f t="shared" si="610"/>
        <v>3.8262612111356784</v>
      </c>
      <c r="R623" s="4">
        <f t="shared" si="610"/>
        <v>3.7418166514832403</v>
      </c>
      <c r="S623" s="4">
        <f t="shared" si="610"/>
        <v>3.9214228282379175</v>
      </c>
      <c r="T623" s="4">
        <f t="shared" si="610"/>
        <v>4.3406532520224346</v>
      </c>
      <c r="U623" s="4">
        <f t="shared" si="610"/>
        <v>4.9723696438617431</v>
      </c>
      <c r="V623" s="4">
        <f t="shared" si="610"/>
        <v>5.3607174751451359</v>
      </c>
      <c r="W623" s="13">
        <f t="shared" si="610"/>
        <v>6.261582609944452</v>
      </c>
      <c r="X623" s="4">
        <f t="shared" si="610"/>
        <v>4.7263424053708905</v>
      </c>
      <c r="Y623" s="4">
        <f t="shared" si="610"/>
        <v>4.0289356225562383</v>
      </c>
      <c r="Z623" s="4">
        <f t="shared" si="610"/>
        <v>3.6136076830180821</v>
      </c>
      <c r="AA623" s="4">
        <f t="shared" si="610"/>
        <v>3.471304522233416</v>
      </c>
      <c r="AB623" s="4">
        <f t="shared" si="610"/>
        <v>3.5938408605781378</v>
      </c>
      <c r="AC623" s="4">
        <f t="shared" si="610"/>
        <v>3.9594362670858114</v>
      </c>
      <c r="AD623" s="4">
        <f t="shared" si="610"/>
        <v>4.5342308434114464</v>
      </c>
      <c r="AE623" s="4">
        <f t="shared" si="610"/>
        <v>9.726212250879362</v>
      </c>
      <c r="AF623" s="4">
        <f t="shared" si="610"/>
        <v>17.073324893783937</v>
      </c>
      <c r="AG623" s="4">
        <f t="shared" si="610"/>
        <v>20.230483620775697</v>
      </c>
      <c r="AH623" s="13">
        <f t="shared" si="610"/>
        <v>21.821561684570437</v>
      </c>
    </row>
    <row r="624" spans="1:34" x14ac:dyDescent="0.55000000000000004">
      <c r="A624" s="9">
        <f t="shared" ref="A624:A627" si="611">A623</f>
        <v>42.737400000000001</v>
      </c>
      <c r="B624" t="s">
        <v>6</v>
      </c>
      <c r="C624" s="22">
        <f>(1+SQRT(SUMSQ((C620-$D$2),C621)/(SUMSQ((C620+$D$2),C621))))/(1-SQRT(SUMSQ((C620-$D$2),C621)/(SUMSQ((C620+$D$2),C621))))</f>
        <v>1.6644848737272442</v>
      </c>
      <c r="D624" s="4">
        <f t="shared" ref="D624:AH624" si="612">(1+SQRT(SUMSQ((D620-$D$2),D621)/(SUMSQ((D620+$D$2),D621))))/(1-SQRT(SUMSQ((D620-$D$2),D621)/(SUMSQ((D620+$D$2),D621))))</f>
        <v>1.9124018923471571</v>
      </c>
      <c r="E624" s="4">
        <f t="shared" si="612"/>
        <v>2.3483318939024134</v>
      </c>
      <c r="F624" s="4">
        <f t="shared" si="612"/>
        <v>2.9118481525855828</v>
      </c>
      <c r="G624" s="4">
        <f t="shared" si="612"/>
        <v>3.5884679822196617</v>
      </c>
      <c r="H624" s="13">
        <f t="shared" si="612"/>
        <v>4.3554615887800301</v>
      </c>
      <c r="I624" s="4">
        <f t="shared" si="612"/>
        <v>4.8147444539391895</v>
      </c>
      <c r="J624" s="4">
        <f t="shared" si="612"/>
        <v>4.9562792631686321</v>
      </c>
      <c r="K624" s="4">
        <f t="shared" si="612"/>
        <v>5.4993321690210673</v>
      </c>
      <c r="L624" s="4">
        <f t="shared" si="612"/>
        <v>6.3778225830599826</v>
      </c>
      <c r="M624" s="4">
        <f t="shared" si="612"/>
        <v>7.4984104856912985</v>
      </c>
      <c r="N624" s="4">
        <f t="shared" si="612"/>
        <v>8.1406154357456444</v>
      </c>
      <c r="O624" s="13">
        <f t="shared" si="612"/>
        <v>9.512806788092858</v>
      </c>
      <c r="P624" s="4">
        <f t="shared" si="612"/>
        <v>2.1833032201604641</v>
      </c>
      <c r="Q624" s="4">
        <f t="shared" si="612"/>
        <v>1.9470978677824344</v>
      </c>
      <c r="R624" s="4">
        <f t="shared" si="612"/>
        <v>1.8732519284365516</v>
      </c>
      <c r="S624" s="4">
        <f t="shared" si="612"/>
        <v>1.9670108571904654</v>
      </c>
      <c r="T624" s="4">
        <f t="shared" si="612"/>
        <v>2.2024894394931658</v>
      </c>
      <c r="U624" s="4">
        <f t="shared" si="612"/>
        <v>2.5485447915409658</v>
      </c>
      <c r="V624" s="4">
        <f t="shared" si="612"/>
        <v>2.7562984848275898</v>
      </c>
      <c r="W624" s="13">
        <f t="shared" si="612"/>
        <v>3.2291038716199774</v>
      </c>
      <c r="X624" s="4">
        <f t="shared" si="612"/>
        <v>2.5251246046263969</v>
      </c>
      <c r="Y624" s="4">
        <f t="shared" si="612"/>
        <v>2.1133351608315758</v>
      </c>
      <c r="Z624" s="4">
        <f t="shared" si="612"/>
        <v>1.8448027080919152</v>
      </c>
      <c r="AA624" s="4">
        <f t="shared" si="612"/>
        <v>1.7379213257187287</v>
      </c>
      <c r="AB624" s="4">
        <f t="shared" si="612"/>
        <v>1.8064759183561436</v>
      </c>
      <c r="AC624" s="4">
        <f t="shared" si="612"/>
        <v>2.0251798790204223</v>
      </c>
      <c r="AD624" s="4">
        <f t="shared" si="612"/>
        <v>2.3532839974928019</v>
      </c>
      <c r="AE624" s="4">
        <f t="shared" si="612"/>
        <v>5.0464215317487398</v>
      </c>
      <c r="AF624" s="4">
        <f t="shared" si="612"/>
        <v>8.7071583804137944</v>
      </c>
      <c r="AG624" s="4">
        <f t="shared" si="612"/>
        <v>10.27076182735675</v>
      </c>
      <c r="AH624" s="13">
        <f t="shared" si="612"/>
        <v>11.058026549791061</v>
      </c>
    </row>
    <row r="625" spans="1:34" x14ac:dyDescent="0.55000000000000004">
      <c r="A625" s="9">
        <f t="shared" si="611"/>
        <v>42.737400000000001</v>
      </c>
      <c r="B625" t="s">
        <v>7</v>
      </c>
      <c r="C625" s="22">
        <f>(1+SQRT(SUMSQ((C620-$E$2),C621)/(SUMSQ((C620+$E$2),C621))))/(1-SQRT(SUMSQ((C620-$E$2),C621)/(SUMSQ((C620+$E$2),C621))))</f>
        <v>2.4351649236235064</v>
      </c>
      <c r="D625" s="4">
        <f t="shared" ref="D625:AH625" si="613">(1+SQRT(SUMSQ((D620-$E$2),D621)/(SUMSQ((D620+$E$2),D621))))/(1-SQRT(SUMSQ((D620-$E$2),D621)/(SUMSQ((D620+$E$2),D621))))</f>
        <v>2.4840594743743685</v>
      </c>
      <c r="E625" s="4">
        <f t="shared" si="613"/>
        <v>2.6698360459797468</v>
      </c>
      <c r="F625" s="4">
        <f t="shared" si="613"/>
        <v>2.9623133745589492</v>
      </c>
      <c r="G625" s="4">
        <f t="shared" si="613"/>
        <v>3.3471754904845308</v>
      </c>
      <c r="H625" s="13">
        <f t="shared" si="613"/>
        <v>3.8021320404095045</v>
      </c>
      <c r="I625" s="4">
        <f t="shared" si="613"/>
        <v>3.2127520617541636</v>
      </c>
      <c r="J625" s="4">
        <f t="shared" si="613"/>
        <v>3.3050995375715759</v>
      </c>
      <c r="K625" s="4">
        <f t="shared" si="613"/>
        <v>3.6756950274164328</v>
      </c>
      <c r="L625" s="4">
        <f t="shared" si="613"/>
        <v>4.27246362121668</v>
      </c>
      <c r="M625" s="4">
        <f t="shared" si="613"/>
        <v>5.0280624264411236</v>
      </c>
      <c r="N625" s="4">
        <f t="shared" si="613"/>
        <v>5.4591139022771236</v>
      </c>
      <c r="O625" s="13">
        <f t="shared" si="613"/>
        <v>6.3769398551435241</v>
      </c>
      <c r="P625" s="4">
        <f t="shared" si="613"/>
        <v>1.6225941415819622</v>
      </c>
      <c r="Q625" s="4">
        <f t="shared" si="613"/>
        <v>1.3779188735967178</v>
      </c>
      <c r="R625" s="4">
        <f t="shared" si="613"/>
        <v>1.2555109134754558</v>
      </c>
      <c r="S625" s="4">
        <f t="shared" si="613"/>
        <v>1.3267341299526199</v>
      </c>
      <c r="T625" s="4">
        <f t="shared" si="613"/>
        <v>1.5293826858671304</v>
      </c>
      <c r="U625" s="4">
        <f t="shared" si="613"/>
        <v>1.7979746548553956</v>
      </c>
      <c r="V625" s="4">
        <f t="shared" si="613"/>
        <v>1.9505998532045816</v>
      </c>
      <c r="W625" s="13">
        <f t="shared" si="613"/>
        <v>2.286433618357492</v>
      </c>
      <c r="X625" s="4">
        <f t="shared" si="613"/>
        <v>1.9323516368649034</v>
      </c>
      <c r="Y625" s="4">
        <f t="shared" si="613"/>
        <v>1.5951830673269261</v>
      </c>
      <c r="Z625" s="4">
        <f t="shared" si="613"/>
        <v>1.3303176329743809</v>
      </c>
      <c r="AA625" s="4">
        <f t="shared" si="613"/>
        <v>1.1674829396948838</v>
      </c>
      <c r="AB625" s="4">
        <f t="shared" si="613"/>
        <v>1.2342620459560127</v>
      </c>
      <c r="AC625" s="4">
        <f t="shared" si="613"/>
        <v>1.4471400323969059</v>
      </c>
      <c r="AD625" s="4">
        <f t="shared" si="613"/>
        <v>1.714134944770338</v>
      </c>
      <c r="AE625" s="4">
        <f t="shared" si="613"/>
        <v>3.5841218550802907</v>
      </c>
      <c r="AF625" s="4">
        <f t="shared" si="613"/>
        <v>5.9991569821313231</v>
      </c>
      <c r="AG625" s="4">
        <f t="shared" si="613"/>
        <v>7.0232195513086344</v>
      </c>
      <c r="AH625" s="13">
        <f t="shared" si="613"/>
        <v>7.5382767975875806</v>
      </c>
    </row>
    <row r="626" spans="1:34" x14ac:dyDescent="0.55000000000000004">
      <c r="A626" s="9">
        <f t="shared" si="611"/>
        <v>42.737400000000001</v>
      </c>
      <c r="B626" t="s">
        <v>8</v>
      </c>
      <c r="C626" s="22">
        <f>(1+SQRT(SUMSQ((C620-$F$2),C621)/(SUMSQ((C620+$F$2),C621))))/(1-SQRT(SUMSQ((C620-$F$2),C621)/(SUMSQ((C620+$F$2),C621))))</f>
        <v>3.2268796684827548</v>
      </c>
      <c r="D626" s="4">
        <f t="shared" ref="D626:AH626" si="614">(1+SQRT(SUMSQ((D620-$F$2),D621)/(SUMSQ((D620+$F$2),D621))))/(1-SQRT(SUMSQ((D620-$F$2),D621)/(SUMSQ((D620+$F$2),D621))))</f>
        <v>3.1763915653355967</v>
      </c>
      <c r="E626" s="4">
        <f t="shared" si="614"/>
        <v>3.2282190031314926</v>
      </c>
      <c r="F626" s="4">
        <f t="shared" si="614"/>
        <v>3.3638258841962885</v>
      </c>
      <c r="G626" s="4">
        <f t="shared" si="614"/>
        <v>3.576047476333021</v>
      </c>
      <c r="H626" s="13">
        <f t="shared" si="614"/>
        <v>3.8478285618001249</v>
      </c>
      <c r="I626" s="4">
        <f t="shared" si="614"/>
        <v>2.4131102257586492</v>
      </c>
      <c r="J626" s="4">
        <f t="shared" si="614"/>
        <v>2.479923387870135</v>
      </c>
      <c r="K626" s="4">
        <f t="shared" si="614"/>
        <v>2.7678412557555987</v>
      </c>
      <c r="L626" s="4">
        <f t="shared" si="614"/>
        <v>3.2276865480738888</v>
      </c>
      <c r="M626" s="4">
        <f t="shared" si="614"/>
        <v>3.8033355907267623</v>
      </c>
      <c r="N626" s="4">
        <f t="shared" si="614"/>
        <v>4.1295524845007723</v>
      </c>
      <c r="O626" s="13">
        <f t="shared" si="614"/>
        <v>4.8207734316911566</v>
      </c>
      <c r="P626" s="4">
        <f t="shared" si="614"/>
        <v>1.5255947216990058</v>
      </c>
      <c r="Q626" s="4">
        <f t="shared" si="614"/>
        <v>1.2872349162695573</v>
      </c>
      <c r="R626" s="4">
        <f t="shared" si="614"/>
        <v>1.097377062073899</v>
      </c>
      <c r="S626" s="4">
        <f t="shared" si="614"/>
        <v>1.1160075737272761</v>
      </c>
      <c r="T626" s="4">
        <f t="shared" si="614"/>
        <v>1.3025369738524808</v>
      </c>
      <c r="U626" s="4">
        <f t="shared" si="614"/>
        <v>1.5216527931415396</v>
      </c>
      <c r="V626" s="4">
        <f t="shared" si="614"/>
        <v>1.6411837854367102</v>
      </c>
      <c r="W626" s="13">
        <f t="shared" si="614"/>
        <v>1.8991227250597926</v>
      </c>
      <c r="X626" s="4">
        <f t="shared" si="614"/>
        <v>1.8135276635880115</v>
      </c>
      <c r="Y626" s="4">
        <f t="shared" si="614"/>
        <v>1.5396738371804231</v>
      </c>
      <c r="Z626" s="4">
        <f t="shared" si="614"/>
        <v>1.3182366684248672</v>
      </c>
      <c r="AA626" s="4">
        <f t="shared" si="614"/>
        <v>1.1670930251185108</v>
      </c>
      <c r="AB626" s="4">
        <f t="shared" si="614"/>
        <v>1.1819344251464079</v>
      </c>
      <c r="AC626" s="4">
        <f t="shared" si="614"/>
        <v>1.3380596093127564</v>
      </c>
      <c r="AD626" s="4">
        <f t="shared" si="614"/>
        <v>1.5424682227965518</v>
      </c>
      <c r="AE626" s="4">
        <f t="shared" si="614"/>
        <v>2.9425905723284447</v>
      </c>
      <c r="AF626" s="4">
        <f t="shared" si="614"/>
        <v>4.7108440520521082</v>
      </c>
      <c r="AG626" s="4">
        <f t="shared" si="614"/>
        <v>5.4571543056522813</v>
      </c>
      <c r="AH626" s="13">
        <f t="shared" si="614"/>
        <v>5.8322996230766764</v>
      </c>
    </row>
    <row r="627" spans="1:34" x14ac:dyDescent="0.55000000000000004">
      <c r="A627" s="9">
        <f t="shared" si="611"/>
        <v>42.737400000000001</v>
      </c>
      <c r="B627" t="s">
        <v>9</v>
      </c>
      <c r="C627" s="23">
        <f>(1+SQRT(SUMSQ((C620-$G$2),C621)/(SUMSQ((C620+$G$2),C621))))/(1-SQRT(SUMSQ((C620-$G$2),C621)/(SUMSQ((C620+$G$2),C621))))</f>
        <v>4.8217240031563176</v>
      </c>
      <c r="D627" s="24">
        <f t="shared" ref="D627:AH627" si="615">(1+SQRT(SUMSQ((D620-$G$2),D621)/(SUMSQ((D620+$G$2),D621))))/(1-SQRT(SUMSQ((D620-$G$2),D621)/(SUMSQ((D620+$G$2),D621))))</f>
        <v>4.6380481421406579</v>
      </c>
      <c r="E627" s="24">
        <f t="shared" si="615"/>
        <v>4.5276886318687408</v>
      </c>
      <c r="F627" s="24">
        <f t="shared" si="615"/>
        <v>4.4767736974269896</v>
      </c>
      <c r="G627" s="24">
        <f t="shared" si="615"/>
        <v>4.4830814721451588</v>
      </c>
      <c r="H627" s="25">
        <f t="shared" si="615"/>
        <v>4.5348353274579365</v>
      </c>
      <c r="I627" s="24">
        <f t="shared" si="615"/>
        <v>1.6186451134649424</v>
      </c>
      <c r="J627" s="24">
        <f t="shared" si="615"/>
        <v>1.6562773739835994</v>
      </c>
      <c r="K627" s="24">
        <f t="shared" si="615"/>
        <v>1.8727125975649324</v>
      </c>
      <c r="L627" s="24">
        <f t="shared" si="615"/>
        <v>2.2050536344096647</v>
      </c>
      <c r="M627" s="24">
        <f t="shared" si="615"/>
        <v>2.6051887209291085</v>
      </c>
      <c r="N627" s="24">
        <f t="shared" si="615"/>
        <v>2.8274423900254377</v>
      </c>
      <c r="O627" s="25">
        <f t="shared" si="615"/>
        <v>3.2919758710125682</v>
      </c>
      <c r="P627" s="24">
        <f t="shared" si="615"/>
        <v>1.8774218620952858</v>
      </c>
      <c r="Q627" s="24">
        <f t="shared" si="615"/>
        <v>1.7215989011585249</v>
      </c>
      <c r="R627" s="24">
        <f t="shared" si="615"/>
        <v>1.6141137822813103</v>
      </c>
      <c r="S627" s="24">
        <f t="shared" si="615"/>
        <v>1.5612683613419336</v>
      </c>
      <c r="T627" s="24">
        <f t="shared" si="615"/>
        <v>1.5661087937328135</v>
      </c>
      <c r="U627" s="24">
        <f t="shared" si="615"/>
        <v>1.6237900841113078</v>
      </c>
      <c r="V627" s="24">
        <f t="shared" si="615"/>
        <v>1.668832028369156</v>
      </c>
      <c r="W627" s="25">
        <f t="shared" si="615"/>
        <v>1.7866110450179209</v>
      </c>
      <c r="X627" s="24">
        <f t="shared" si="615"/>
        <v>2.106831794211693</v>
      </c>
      <c r="Y627" s="24">
        <f t="shared" si="615"/>
        <v>1.9392150213284747</v>
      </c>
      <c r="Z627" s="24">
        <f t="shared" si="615"/>
        <v>1.8151921648940754</v>
      </c>
      <c r="AA627" s="24">
        <f t="shared" si="615"/>
        <v>1.737300798622587</v>
      </c>
      <c r="AB627" s="24">
        <f t="shared" si="615"/>
        <v>1.7091087687723898</v>
      </c>
      <c r="AC627" s="24">
        <f t="shared" si="615"/>
        <v>1.7299064677602951</v>
      </c>
      <c r="AD627" s="24">
        <f t="shared" si="615"/>
        <v>1.7937813901688442</v>
      </c>
      <c r="AE627" s="24">
        <f t="shared" si="615"/>
        <v>2.5258657031900786</v>
      </c>
      <c r="AF627" s="24">
        <f t="shared" si="615"/>
        <v>3.5710710474649496</v>
      </c>
      <c r="AG627" s="24">
        <f t="shared" si="615"/>
        <v>4.0184562120454954</v>
      </c>
      <c r="AH627" s="25">
        <f t="shared" si="615"/>
        <v>4.2441415654131767</v>
      </c>
    </row>
    <row r="628" spans="1:34" x14ac:dyDescent="0.55000000000000004">
      <c r="A628" s="8">
        <v>78</v>
      </c>
      <c r="B628" s="14" t="s">
        <v>2</v>
      </c>
      <c r="C628">
        <v>61.919170000000001</v>
      </c>
      <c r="D628">
        <v>65.445340000000002</v>
      </c>
      <c r="E628">
        <v>69.143709999999999</v>
      </c>
      <c r="F628">
        <v>73.099720000000005</v>
      </c>
      <c r="G628">
        <v>77.293099999999995</v>
      </c>
      <c r="H628" s="1">
        <v>81.798559999999995</v>
      </c>
      <c r="I628">
        <v>540.60900000000004</v>
      </c>
      <c r="J628">
        <v>564.12059999999997</v>
      </c>
      <c r="K628">
        <v>597.71439999999996</v>
      </c>
      <c r="L628">
        <v>642.66989999999998</v>
      </c>
      <c r="M628">
        <v>699.07680000000005</v>
      </c>
      <c r="N628">
        <v>732.56740000000002</v>
      </c>
      <c r="O628" s="1">
        <v>809.17570000000001</v>
      </c>
      <c r="P628">
        <v>162.04079999999999</v>
      </c>
      <c r="Q628">
        <v>167.05170000000001</v>
      </c>
      <c r="R628">
        <v>172.7431</v>
      </c>
      <c r="S628">
        <v>179.2552</v>
      </c>
      <c r="T628">
        <v>186.63310000000001</v>
      </c>
      <c r="U628">
        <v>194.9556</v>
      </c>
      <c r="V628">
        <v>199.56379999999999</v>
      </c>
      <c r="W628" s="1">
        <v>209.39599999999999</v>
      </c>
      <c r="X628">
        <v>185.87649999999999</v>
      </c>
      <c r="Y628">
        <v>187.34209999999999</v>
      </c>
      <c r="Z628">
        <v>189.85220000000001</v>
      </c>
      <c r="AA628">
        <v>193.381</v>
      </c>
      <c r="AB628">
        <v>197.91550000000001</v>
      </c>
      <c r="AC628">
        <v>203.47909999999999</v>
      </c>
      <c r="AD628">
        <v>210.053</v>
      </c>
      <c r="AE628">
        <v>259.69779999999997</v>
      </c>
      <c r="AF628">
        <v>344.56450000000001</v>
      </c>
      <c r="AG628">
        <v>392.25810000000001</v>
      </c>
      <c r="AH628" s="1">
        <v>419.99</v>
      </c>
    </row>
    <row r="629" spans="1:34" x14ac:dyDescent="0.55000000000000004">
      <c r="A629" s="9">
        <f>A628</f>
        <v>78</v>
      </c>
      <c r="B629" t="s">
        <v>3</v>
      </c>
      <c r="C629">
        <v>15.43111</v>
      </c>
      <c r="D629">
        <v>41.120449999999998</v>
      </c>
      <c r="E629">
        <v>66.463239999999999</v>
      </c>
      <c r="F629">
        <v>91.866399999999999</v>
      </c>
      <c r="G629">
        <v>117.73909999999999</v>
      </c>
      <c r="H629" s="1">
        <v>143.90440000000001</v>
      </c>
      <c r="I629">
        <v>-70.024460000000005</v>
      </c>
      <c r="J629">
        <v>30.927800000000001</v>
      </c>
      <c r="K629">
        <v>129.0427</v>
      </c>
      <c r="L629">
        <v>225.88759999999999</v>
      </c>
      <c r="M629">
        <v>319.38679999999999</v>
      </c>
      <c r="N629">
        <v>365.85770000000002</v>
      </c>
      <c r="O629" s="1">
        <v>454.84089999999998</v>
      </c>
      <c r="P629">
        <v>-69.477940000000004</v>
      </c>
      <c r="Q629">
        <v>-39.9313</v>
      </c>
      <c r="R629">
        <v>-10.008760000000001</v>
      </c>
      <c r="S629">
        <v>20.127569999999999</v>
      </c>
      <c r="T629">
        <v>50.50441</v>
      </c>
      <c r="U629">
        <v>81.204509999999999</v>
      </c>
      <c r="V629">
        <v>96.692340000000002</v>
      </c>
      <c r="W629" s="1">
        <v>127.965</v>
      </c>
      <c r="X629">
        <v>-116.3873</v>
      </c>
      <c r="Y629">
        <v>-80.907139999999998</v>
      </c>
      <c r="Z629">
        <v>-46.067250000000001</v>
      </c>
      <c r="AA629">
        <v>-11.28909</v>
      </c>
      <c r="AB629">
        <v>23.25892</v>
      </c>
      <c r="AC629">
        <v>57.835230000000003</v>
      </c>
      <c r="AD629">
        <v>92.114090000000004</v>
      </c>
      <c r="AE629">
        <v>265.8177</v>
      </c>
      <c r="AF629">
        <v>448.4178</v>
      </c>
      <c r="AG629">
        <v>525.49180000000001</v>
      </c>
      <c r="AH629" s="1">
        <v>565.11839999999995</v>
      </c>
    </row>
    <row r="630" spans="1:34" x14ac:dyDescent="0.55000000000000004">
      <c r="A630" s="34">
        <f>A629/180</f>
        <v>0.43333333333333335</v>
      </c>
      <c r="B630" t="s">
        <v>4</v>
      </c>
      <c r="C630" s="19">
        <f t="shared" ref="C630:AH630" si="616">SQRT(SUMSQ(C628,C629))</f>
        <v>63.813029777005575</v>
      </c>
      <c r="D630" s="20">
        <f t="shared" si="616"/>
        <v>77.291551517084329</v>
      </c>
      <c r="E630" s="20">
        <f t="shared" si="616"/>
        <v>95.90732455793821</v>
      </c>
      <c r="F630" s="20">
        <f t="shared" si="616"/>
        <v>117.40104136266594</v>
      </c>
      <c r="G630" s="20">
        <f t="shared" si="616"/>
        <v>140.84288756064325</v>
      </c>
      <c r="H630" s="21">
        <f t="shared" si="616"/>
        <v>165.52788513550701</v>
      </c>
      <c r="I630" s="20">
        <f t="shared" si="616"/>
        <v>545.12522953839846</v>
      </c>
      <c r="J630" s="20">
        <f t="shared" si="616"/>
        <v>564.96776913130191</v>
      </c>
      <c r="K630" s="20">
        <f t="shared" si="616"/>
        <v>611.48550464475443</v>
      </c>
      <c r="L630" s="20">
        <f t="shared" si="616"/>
        <v>681.21201413346341</v>
      </c>
      <c r="M630" s="20">
        <f t="shared" si="616"/>
        <v>768.58070513933671</v>
      </c>
      <c r="N630" s="20">
        <f t="shared" si="616"/>
        <v>818.84482790822472</v>
      </c>
      <c r="O630" s="21">
        <f t="shared" si="616"/>
        <v>928.24865083839472</v>
      </c>
      <c r="P630" s="20">
        <f t="shared" si="616"/>
        <v>176.30769980713717</v>
      </c>
      <c r="Q630" s="20">
        <f t="shared" si="616"/>
        <v>171.75790867549594</v>
      </c>
      <c r="R630" s="20">
        <f t="shared" si="616"/>
        <v>173.03281155418932</v>
      </c>
      <c r="S630" s="20">
        <f t="shared" si="616"/>
        <v>180.3816670317272</v>
      </c>
      <c r="T630" s="20">
        <f t="shared" si="616"/>
        <v>193.34582862078534</v>
      </c>
      <c r="U630" s="20">
        <f t="shared" si="616"/>
        <v>211.19152070028784</v>
      </c>
      <c r="V630" s="20">
        <f t="shared" si="616"/>
        <v>221.75463667106399</v>
      </c>
      <c r="W630" s="21">
        <f t="shared" si="616"/>
        <v>245.40115330006091</v>
      </c>
      <c r="X630" s="20">
        <f t="shared" si="616"/>
        <v>219.3081778081702</v>
      </c>
      <c r="Y630" s="20">
        <f t="shared" si="616"/>
        <v>204.06623369727194</v>
      </c>
      <c r="Z630" s="20">
        <f t="shared" si="616"/>
        <v>195.36133027649691</v>
      </c>
      <c r="AA630" s="20">
        <f t="shared" si="616"/>
        <v>193.71023389079912</v>
      </c>
      <c r="AB630" s="20">
        <f t="shared" si="616"/>
        <v>199.2775012383897</v>
      </c>
      <c r="AC630" s="20">
        <f t="shared" si="616"/>
        <v>211.53878596125793</v>
      </c>
      <c r="AD630" s="20">
        <f t="shared" si="616"/>
        <v>229.3627441096921</v>
      </c>
      <c r="AE630" s="20">
        <f t="shared" si="616"/>
        <v>371.6207703535016</v>
      </c>
      <c r="AF630" s="20">
        <f t="shared" si="616"/>
        <v>565.51146585819993</v>
      </c>
      <c r="AG630" s="20">
        <f t="shared" si="616"/>
        <v>655.74998961711776</v>
      </c>
      <c r="AH630" s="21">
        <f t="shared" si="616"/>
        <v>704.09545242002525</v>
      </c>
    </row>
    <row r="631" spans="1:34" x14ac:dyDescent="0.55000000000000004">
      <c r="A631" s="9">
        <v>43.296100000000003</v>
      </c>
      <c r="B631" t="s">
        <v>5</v>
      </c>
      <c r="C631" s="22">
        <f>(1+SQRT(SUMSQ((C628-$C$2),C629)/(SUMSQ((C628+$C$2),C629))))/(1-SQRT(SUMSQ((C628-$C$2),C629)/(SUMSQ((C628+$C$2),C629))))</f>
        <v>1.4171680501219843</v>
      </c>
      <c r="D631" s="4">
        <f t="shared" ref="D631:AH631" si="617">(1+SQRT(SUMSQ((D628-$C$2),D629)/(SUMSQ((D628+$C$2),D629))))/(1-SQRT(SUMSQ((D628-$C$2),D629)/(SUMSQ((D628+$C$2),D629))))</f>
        <v>2.1173481970232269</v>
      </c>
      <c r="E631" s="4">
        <f t="shared" si="617"/>
        <v>3.0565759625064679</v>
      </c>
      <c r="F631" s="4">
        <f t="shared" si="617"/>
        <v>4.2179282413286954</v>
      </c>
      <c r="G631" s="4">
        <f t="shared" si="617"/>
        <v>5.601211834018315</v>
      </c>
      <c r="H631" s="13">
        <f t="shared" si="617"/>
        <v>7.1710659037336875</v>
      </c>
      <c r="I631" s="4">
        <f t="shared" si="617"/>
        <v>10.995122618784771</v>
      </c>
      <c r="J631" s="4">
        <f t="shared" si="617"/>
        <v>11.316591913072827</v>
      </c>
      <c r="K631" s="4">
        <f t="shared" si="617"/>
        <v>12.515227129173416</v>
      </c>
      <c r="L631" s="4">
        <f t="shared" si="617"/>
        <v>14.449907258673514</v>
      </c>
      <c r="M631" s="4">
        <f t="shared" si="617"/>
        <v>16.912291437144155</v>
      </c>
      <c r="N631" s="4">
        <f t="shared" si="617"/>
        <v>18.319335928431055</v>
      </c>
      <c r="O631" s="13">
        <f t="shared" si="617"/>
        <v>21.311740595405222</v>
      </c>
      <c r="P631" s="4">
        <f t="shared" si="617"/>
        <v>3.8879756103853689</v>
      </c>
      <c r="Q631" s="4">
        <f t="shared" si="617"/>
        <v>3.5495138442696565</v>
      </c>
      <c r="R631" s="4">
        <f t="shared" si="617"/>
        <v>3.4675165004466808</v>
      </c>
      <c r="S631" s="4">
        <f t="shared" si="617"/>
        <v>3.6340620256811049</v>
      </c>
      <c r="T631" s="4">
        <f t="shared" si="617"/>
        <v>4.0254881914983711</v>
      </c>
      <c r="U631" s="4">
        <f t="shared" si="617"/>
        <v>4.615393826140032</v>
      </c>
      <c r="V631" s="4">
        <f t="shared" si="617"/>
        <v>4.9779197382113569</v>
      </c>
      <c r="W631" s="13">
        <f t="shared" si="617"/>
        <v>5.8188736278981583</v>
      </c>
      <c r="X631" s="4">
        <f t="shared" si="617"/>
        <v>5.2537114766800972</v>
      </c>
      <c r="Y631" s="4">
        <f t="shared" si="617"/>
        <v>4.4898327835203613</v>
      </c>
      <c r="Z631" s="4">
        <f t="shared" si="617"/>
        <v>4.0362122101740479</v>
      </c>
      <c r="AA631" s="4">
        <f t="shared" si="617"/>
        <v>3.8817411550450558</v>
      </c>
      <c r="AB631" s="4">
        <f t="shared" si="617"/>
        <v>4.0166466819005437</v>
      </c>
      <c r="AC631" s="4">
        <f t="shared" si="617"/>
        <v>4.4177185230043134</v>
      </c>
      <c r="AD631" s="4">
        <f t="shared" si="617"/>
        <v>5.0489250744628507</v>
      </c>
      <c r="AE631" s="4">
        <f t="shared" si="617"/>
        <v>10.734970344770286</v>
      </c>
      <c r="AF631" s="4">
        <f t="shared" si="617"/>
        <v>18.654252727612192</v>
      </c>
      <c r="AG631" s="4">
        <f t="shared" si="617"/>
        <v>22.00677705520372</v>
      </c>
      <c r="AH631" s="13">
        <f t="shared" si="617"/>
        <v>23.68455312690611</v>
      </c>
    </row>
    <row r="632" spans="1:34" x14ac:dyDescent="0.55000000000000004">
      <c r="A632" s="9">
        <f t="shared" ref="A632:A635" si="618">A631</f>
        <v>43.296100000000003</v>
      </c>
      <c r="B632" t="s">
        <v>6</v>
      </c>
      <c r="C632" s="22">
        <f>(1+SQRT(SUMSQ((C628-$D$2),C629)/(SUMSQ((C628+$D$2),C629))))/(1-SQRT(SUMSQ((C628-$D$2),C629)/(SUMSQ((C628+$D$2),C629))))</f>
        <v>1.6759971562048861</v>
      </c>
      <c r="D632" s="4">
        <f t="shared" ref="D632:AH632" si="619">(1+SQRT(SUMSQ((D628-$D$2),D629)/(SUMSQ((D628+$D$2),D629))))/(1-SQRT(SUMSQ((D628-$D$2),D629)/(SUMSQ((D628+$D$2),D629))))</f>
        <v>1.9199721540929922</v>
      </c>
      <c r="E632" s="4">
        <f t="shared" si="619"/>
        <v>2.3512639082297921</v>
      </c>
      <c r="F632" s="4">
        <f t="shared" si="619"/>
        <v>2.9098399369791252</v>
      </c>
      <c r="G632" s="4">
        <f t="shared" si="619"/>
        <v>3.5809491532968774</v>
      </c>
      <c r="H632" s="13">
        <f t="shared" si="619"/>
        <v>4.3418263238501646</v>
      </c>
      <c r="I632" s="4">
        <f t="shared" si="619"/>
        <v>5.4999485656498006</v>
      </c>
      <c r="J632" s="4">
        <f t="shared" si="619"/>
        <v>5.6587104567166211</v>
      </c>
      <c r="K632" s="4">
        <f t="shared" si="619"/>
        <v>6.263384803260089</v>
      </c>
      <c r="L632" s="4">
        <f t="shared" si="619"/>
        <v>7.2380987576632823</v>
      </c>
      <c r="M632" s="4">
        <f t="shared" si="619"/>
        <v>8.4750002684751724</v>
      </c>
      <c r="N632" s="4">
        <f t="shared" si="619"/>
        <v>9.1804136343631004</v>
      </c>
      <c r="O632" s="13">
        <f t="shared" si="619"/>
        <v>10.678371219348376</v>
      </c>
      <c r="P632" s="4">
        <f t="shared" si="619"/>
        <v>2.0468897255668823</v>
      </c>
      <c r="Q632" s="4">
        <f t="shared" si="619"/>
        <v>1.8130174040644975</v>
      </c>
      <c r="R632" s="4">
        <f t="shared" si="619"/>
        <v>1.7361310178165843</v>
      </c>
      <c r="S632" s="4">
        <f t="shared" si="619"/>
        <v>1.8251011704975344</v>
      </c>
      <c r="T632" s="4">
        <f t="shared" si="619"/>
        <v>2.0513195127552315</v>
      </c>
      <c r="U632" s="4">
        <f t="shared" si="619"/>
        <v>2.3806860168456825</v>
      </c>
      <c r="V632" s="4">
        <f t="shared" si="619"/>
        <v>2.5772059942763872</v>
      </c>
      <c r="W632" s="13">
        <f t="shared" si="619"/>
        <v>3.0227079447202216</v>
      </c>
      <c r="X632" s="4">
        <f t="shared" si="619"/>
        <v>2.7636844625774484</v>
      </c>
      <c r="Y632" s="4">
        <f t="shared" si="619"/>
        <v>2.3268508439831423</v>
      </c>
      <c r="Z632" s="4">
        <f t="shared" si="619"/>
        <v>2.0489813909608721</v>
      </c>
      <c r="AA632" s="4">
        <f t="shared" si="619"/>
        <v>1.9427906754048261</v>
      </c>
      <c r="AB632" s="4">
        <f t="shared" si="619"/>
        <v>2.015632772415116</v>
      </c>
      <c r="AC632" s="4">
        <f t="shared" si="619"/>
        <v>2.2452417375267091</v>
      </c>
      <c r="AD632" s="4">
        <f t="shared" si="619"/>
        <v>2.5952229052159494</v>
      </c>
      <c r="AE632" s="4">
        <f t="shared" si="619"/>
        <v>5.5217573651257581</v>
      </c>
      <c r="AF632" s="4">
        <f t="shared" si="619"/>
        <v>9.4659542183724277</v>
      </c>
      <c r="AG632" s="4">
        <f t="shared" si="619"/>
        <v>11.127441524213653</v>
      </c>
      <c r="AH632" s="13">
        <f t="shared" si="619"/>
        <v>11.958339398596239</v>
      </c>
    </row>
    <row r="633" spans="1:34" x14ac:dyDescent="0.55000000000000004">
      <c r="A633" s="9">
        <f t="shared" si="618"/>
        <v>43.296100000000003</v>
      </c>
      <c r="B633" t="s">
        <v>7</v>
      </c>
      <c r="C633" s="22">
        <f>(1+SQRT(SUMSQ((C628-$E$2),C629)/(SUMSQ((C628+$E$2),C629))))/(1-SQRT(SUMSQ((C628-$E$2),C629)/(SUMSQ((C628+$E$2),C629))))</f>
        <v>2.4533371283434193</v>
      </c>
      <c r="D633" s="4">
        <f t="shared" ref="D633:AH633" si="620">(1+SQRT(SUMSQ((D628-$E$2),D629)/(SUMSQ((D628+$E$2),D629))))/(1-SQRT(SUMSQ((D628-$E$2),D629)/(SUMSQ((D628+$E$2),D629))))</f>
        <v>2.5006379709292177</v>
      </c>
      <c r="E633" s="4">
        <f t="shared" si="620"/>
        <v>2.6836351146490371</v>
      </c>
      <c r="F633" s="4">
        <f t="shared" si="620"/>
        <v>2.9725891460603227</v>
      </c>
      <c r="G633" s="4">
        <f t="shared" si="620"/>
        <v>3.3534133153470655</v>
      </c>
      <c r="H633" s="13">
        <f t="shared" si="620"/>
        <v>3.8039761118780562</v>
      </c>
      <c r="I633" s="4">
        <f t="shared" si="620"/>
        <v>3.6694741655258079</v>
      </c>
      <c r="J633" s="4">
        <f t="shared" si="620"/>
        <v>3.7729651283321388</v>
      </c>
      <c r="K633" s="4">
        <f t="shared" si="620"/>
        <v>4.182348460260255</v>
      </c>
      <c r="L633" s="4">
        <f t="shared" si="620"/>
        <v>4.8405851953161472</v>
      </c>
      <c r="M633" s="4">
        <f t="shared" si="620"/>
        <v>5.6715490712911887</v>
      </c>
      <c r="N633" s="4">
        <f t="shared" si="620"/>
        <v>6.1438858608053044</v>
      </c>
      <c r="O633" s="13">
        <f t="shared" si="620"/>
        <v>7.1443605629096494</v>
      </c>
      <c r="P633" s="4">
        <f t="shared" si="620"/>
        <v>1.5659910846532221</v>
      </c>
      <c r="Q633" s="4">
        <f t="shared" si="620"/>
        <v>1.3144796434829209</v>
      </c>
      <c r="R633" s="4">
        <f t="shared" si="620"/>
        <v>1.1667370939925878</v>
      </c>
      <c r="S633" s="4">
        <f t="shared" si="620"/>
        <v>1.2412720876159373</v>
      </c>
      <c r="T633" s="4">
        <f t="shared" si="620"/>
        <v>1.4488436890629826</v>
      </c>
      <c r="U633" s="4">
        <f t="shared" si="620"/>
        <v>1.7097078397801462</v>
      </c>
      <c r="V633" s="4">
        <f t="shared" si="620"/>
        <v>1.8554358857087145</v>
      </c>
      <c r="W633" s="13">
        <f t="shared" si="620"/>
        <v>2.1735939155990232</v>
      </c>
      <c r="X633" s="4">
        <f t="shared" si="620"/>
        <v>2.0423822146121346</v>
      </c>
      <c r="Y633" s="4">
        <f t="shared" si="620"/>
        <v>1.6913031497877902</v>
      </c>
      <c r="Z633" s="4">
        <f t="shared" si="620"/>
        <v>1.4319344757248802</v>
      </c>
      <c r="AA633" s="4">
        <f t="shared" si="620"/>
        <v>1.3000985614049505</v>
      </c>
      <c r="AB633" s="4">
        <f t="shared" si="620"/>
        <v>1.3605750061121584</v>
      </c>
      <c r="AC633" s="4">
        <f t="shared" si="620"/>
        <v>1.5638449332068549</v>
      </c>
      <c r="AD633" s="4">
        <f t="shared" si="620"/>
        <v>1.8403942856860915</v>
      </c>
      <c r="AE633" s="4">
        <f t="shared" si="620"/>
        <v>3.8639921790452081</v>
      </c>
      <c r="AF633" s="4">
        <f t="shared" si="620"/>
        <v>6.4683154096609901</v>
      </c>
      <c r="AG633" s="4">
        <f t="shared" si="620"/>
        <v>7.5583473971723967</v>
      </c>
      <c r="AH633" s="13">
        <f t="shared" si="620"/>
        <v>8.1029814237745654</v>
      </c>
    </row>
    <row r="634" spans="1:34" x14ac:dyDescent="0.55000000000000004">
      <c r="A634" s="9">
        <f t="shared" si="618"/>
        <v>43.296100000000003</v>
      </c>
      <c r="B634" t="s">
        <v>8</v>
      </c>
      <c r="C634" s="22">
        <f>(1+SQRT(SUMSQ((C628-$F$2),C629)/(SUMSQ((C628+$F$2),C629))))/(1-SQRT(SUMSQ((C628-$F$2),C629)/(SUMSQ((C628+$F$2),C629))))</f>
        <v>3.2512693532239507</v>
      </c>
      <c r="D634" s="4">
        <f t="shared" ref="D634:AH634" si="621">(1+SQRT(SUMSQ((D628-$F$2),D629)/(SUMSQ((D628+$F$2),D629))))/(1-SQRT(SUMSQ((D628-$F$2),D629)/(SUMSQ((D628+$F$2),D629))))</f>
        <v>3.1998842233417339</v>
      </c>
      <c r="E634" s="4">
        <f t="shared" si="621"/>
        <v>3.2499844934293853</v>
      </c>
      <c r="F634" s="4">
        <f t="shared" si="621"/>
        <v>3.3831605744337492</v>
      </c>
      <c r="G634" s="4">
        <f t="shared" si="621"/>
        <v>3.5924018904282211</v>
      </c>
      <c r="H634" s="13">
        <f t="shared" si="621"/>
        <v>3.8608337779852859</v>
      </c>
      <c r="I634" s="4">
        <f t="shared" si="621"/>
        <v>2.7554292178899518</v>
      </c>
      <c r="J634" s="4">
        <f t="shared" si="621"/>
        <v>2.8302951272311554</v>
      </c>
      <c r="K634" s="4">
        <f t="shared" si="621"/>
        <v>3.1444575402922834</v>
      </c>
      <c r="L634" s="4">
        <f t="shared" si="621"/>
        <v>3.6473585951906529</v>
      </c>
      <c r="M634" s="4">
        <f t="shared" si="621"/>
        <v>4.2772720065240248</v>
      </c>
      <c r="N634" s="4">
        <f t="shared" si="621"/>
        <v>4.6336157257357824</v>
      </c>
      <c r="O634" s="13">
        <f t="shared" si="621"/>
        <v>5.3857063971596499</v>
      </c>
      <c r="P634" s="4">
        <f t="shared" si="621"/>
        <v>1.546997065991697</v>
      </c>
      <c r="Q634" s="4">
        <f t="shared" si="621"/>
        <v>1.3261619268094877</v>
      </c>
      <c r="R634" s="4">
        <f t="shared" si="621"/>
        <v>1.1688944648550303</v>
      </c>
      <c r="S634" s="4">
        <f t="shared" si="621"/>
        <v>1.1647517943943917</v>
      </c>
      <c r="T634" s="4">
        <f t="shared" si="621"/>
        <v>1.3094304492028646</v>
      </c>
      <c r="U634" s="4">
        <f t="shared" si="621"/>
        <v>1.5055739219674935</v>
      </c>
      <c r="V634" s="4">
        <f t="shared" si="621"/>
        <v>1.615090537015698</v>
      </c>
      <c r="W634" s="13">
        <f t="shared" si="621"/>
        <v>1.8536337188378618</v>
      </c>
      <c r="X634" s="4">
        <f t="shared" si="621"/>
        <v>1.820425424987816</v>
      </c>
      <c r="Y634" s="4">
        <f t="shared" si="621"/>
        <v>1.5219158464535123</v>
      </c>
      <c r="Z634" s="4">
        <f t="shared" si="621"/>
        <v>1.2731481004426155</v>
      </c>
      <c r="AA634" s="4">
        <f t="shared" si="621"/>
        <v>1.0687933142609207</v>
      </c>
      <c r="AB634" s="4">
        <f t="shared" si="621"/>
        <v>1.1244642519617367</v>
      </c>
      <c r="AC634" s="4">
        <f t="shared" si="621"/>
        <v>1.3314032274482681</v>
      </c>
      <c r="AD634" s="4">
        <f t="shared" si="621"/>
        <v>1.5656774679391505</v>
      </c>
      <c r="AE634" s="4">
        <f t="shared" si="621"/>
        <v>3.1071897618718518</v>
      </c>
      <c r="AF634" s="4">
        <f t="shared" si="621"/>
        <v>5.0220065262025271</v>
      </c>
      <c r="AG634" s="4">
        <f t="shared" si="621"/>
        <v>5.819211412061609</v>
      </c>
      <c r="AH634" s="13">
        <f t="shared" si="621"/>
        <v>6.2172911332983514</v>
      </c>
    </row>
    <row r="635" spans="1:34" x14ac:dyDescent="0.55000000000000004">
      <c r="A635" s="9">
        <f t="shared" si="618"/>
        <v>43.296100000000003</v>
      </c>
      <c r="B635" t="s">
        <v>9</v>
      </c>
      <c r="C635" s="23">
        <f>(1+SQRT(SUMSQ((C628-$G$2),C629)/(SUMSQ((C628+$G$2),C629))))/(1-SQRT(SUMSQ((C628-$G$2),C629)/(SUMSQ((C628+$G$2),C629))))</f>
        <v>4.8584137379272754</v>
      </c>
      <c r="D635" s="24">
        <f t="shared" ref="D635:AH635" si="622">(1+SQRT(SUMSQ((D628-$G$2),D629)/(SUMSQ((D628+$G$2),D629))))/(1-SQRT(SUMSQ((D628-$G$2),D629)/(SUMSQ((D628+$G$2),D629))))</f>
        <v>4.674316451469422</v>
      </c>
      <c r="E635" s="24">
        <f t="shared" si="622"/>
        <v>4.5630735683118511</v>
      </c>
      <c r="F635" s="24">
        <f t="shared" si="622"/>
        <v>4.5107948545167806</v>
      </c>
      <c r="G635" s="24">
        <f t="shared" si="622"/>
        <v>4.5153383535098151</v>
      </c>
      <c r="H635" s="25">
        <f t="shared" si="622"/>
        <v>4.5650326561840435</v>
      </c>
      <c r="I635" s="24">
        <f t="shared" si="622"/>
        <v>1.8452665492988911</v>
      </c>
      <c r="J635" s="24">
        <f t="shared" si="622"/>
        <v>1.888269905383287</v>
      </c>
      <c r="K635" s="24">
        <f t="shared" si="622"/>
        <v>2.1141563324201189</v>
      </c>
      <c r="L635" s="24">
        <f t="shared" si="622"/>
        <v>2.4685999554290392</v>
      </c>
      <c r="M635" s="24">
        <f t="shared" si="622"/>
        <v>2.9010887447970863</v>
      </c>
      <c r="N635" s="24">
        <f t="shared" si="622"/>
        <v>3.1422169842802696</v>
      </c>
      <c r="O635" s="25">
        <f t="shared" si="622"/>
        <v>3.6459493091422566</v>
      </c>
      <c r="P635" s="24">
        <f t="shared" si="622"/>
        <v>1.987736573172842</v>
      </c>
      <c r="Q635" s="24">
        <f t="shared" si="622"/>
        <v>1.8414593354544186</v>
      </c>
      <c r="R635" s="24">
        <f t="shared" si="622"/>
        <v>1.7395724316438161</v>
      </c>
      <c r="S635" s="24">
        <f t="shared" si="622"/>
        <v>1.6852632054048142</v>
      </c>
      <c r="T635" s="24">
        <f t="shared" si="622"/>
        <v>1.6797838918201424</v>
      </c>
      <c r="U635" s="24">
        <f t="shared" si="622"/>
        <v>1.7200228604803227</v>
      </c>
      <c r="V635" s="24">
        <f t="shared" si="622"/>
        <v>1.7547850076595572</v>
      </c>
      <c r="W635" s="25">
        <f t="shared" si="622"/>
        <v>1.8511430552762207</v>
      </c>
      <c r="X635" s="24">
        <f t="shared" si="622"/>
        <v>1.9684776305328451</v>
      </c>
      <c r="Y635" s="24">
        <f t="shared" si="622"/>
        <v>1.7807235280529861</v>
      </c>
      <c r="Z635" s="24">
        <f t="shared" si="622"/>
        <v>1.6408300054811042</v>
      </c>
      <c r="AA635" s="24">
        <f t="shared" si="622"/>
        <v>1.5550936623295468</v>
      </c>
      <c r="AB635" s="24">
        <f t="shared" si="622"/>
        <v>1.5318021850317614</v>
      </c>
      <c r="AC635" s="24">
        <f t="shared" si="622"/>
        <v>1.5707893195154232</v>
      </c>
      <c r="AD635" s="24">
        <f t="shared" si="622"/>
        <v>1.6609832601944279</v>
      </c>
      <c r="AE635" s="24">
        <f t="shared" si="622"/>
        <v>2.5329985528469465</v>
      </c>
      <c r="AF635" s="24">
        <f t="shared" si="622"/>
        <v>3.693726485177756</v>
      </c>
      <c r="AG635" s="24">
        <f t="shared" si="622"/>
        <v>4.1796745706912004</v>
      </c>
      <c r="AH635" s="25">
        <f t="shared" si="622"/>
        <v>4.4228235258856303</v>
      </c>
    </row>
    <row r="636" spans="1:34" x14ac:dyDescent="0.55000000000000004">
      <c r="A636" s="8">
        <v>79</v>
      </c>
      <c r="B636" s="14" t="s">
        <v>2</v>
      </c>
      <c r="C636">
        <v>61.488100000000003</v>
      </c>
      <c r="D636">
        <v>64.962459999999993</v>
      </c>
      <c r="E636">
        <v>68.603290000000001</v>
      </c>
      <c r="F636">
        <v>72.494569999999996</v>
      </c>
      <c r="G636">
        <v>76.615629999999996</v>
      </c>
      <c r="H636" s="1">
        <v>81.038520000000005</v>
      </c>
      <c r="I636">
        <v>622.17269999999996</v>
      </c>
      <c r="J636">
        <v>651.78390000000002</v>
      </c>
      <c r="K636">
        <v>694.75639999999999</v>
      </c>
      <c r="L636">
        <v>752.81550000000004</v>
      </c>
      <c r="M636">
        <v>826.13869999999997</v>
      </c>
      <c r="N636">
        <v>869.85170000000005</v>
      </c>
      <c r="O636" s="1">
        <v>970.02610000000004</v>
      </c>
      <c r="P636">
        <v>151.7209</v>
      </c>
      <c r="Q636">
        <v>156.26990000000001</v>
      </c>
      <c r="R636">
        <v>161.38480000000001</v>
      </c>
      <c r="S636">
        <v>167.1883</v>
      </c>
      <c r="T636">
        <v>173.71709999999999</v>
      </c>
      <c r="U636">
        <v>181.03030000000001</v>
      </c>
      <c r="V636">
        <v>185.06440000000001</v>
      </c>
      <c r="W636" s="1">
        <v>193.61949999999999</v>
      </c>
      <c r="X636">
        <v>211.64570000000001</v>
      </c>
      <c r="Y636">
        <v>212.93430000000001</v>
      </c>
      <c r="Z636">
        <v>215.61940000000001</v>
      </c>
      <c r="AA636">
        <v>219.66149999999999</v>
      </c>
      <c r="AB636">
        <v>225.04990000000001</v>
      </c>
      <c r="AC636">
        <v>231.8193</v>
      </c>
      <c r="AD636">
        <v>239.95099999999999</v>
      </c>
      <c r="AE636">
        <v>303.70350000000002</v>
      </c>
      <c r="AF636">
        <v>418.15769999999998</v>
      </c>
      <c r="AG636">
        <v>484.7527</v>
      </c>
      <c r="AH636" s="1">
        <v>524.11980000000005</v>
      </c>
    </row>
    <row r="637" spans="1:34" x14ac:dyDescent="0.55000000000000004">
      <c r="A637" s="9">
        <f>A636</f>
        <v>79</v>
      </c>
      <c r="B637" t="s">
        <v>3</v>
      </c>
      <c r="C637">
        <v>15.35313</v>
      </c>
      <c r="D637">
        <v>40.861550000000001</v>
      </c>
      <c r="E637">
        <v>66.014499999999998</v>
      </c>
      <c r="F637">
        <v>91.214920000000006</v>
      </c>
      <c r="G637">
        <v>116.8683</v>
      </c>
      <c r="H637" s="1">
        <v>142.79669999999999</v>
      </c>
      <c r="I637">
        <v>-87.430239999999998</v>
      </c>
      <c r="J637">
        <v>24.390820000000001</v>
      </c>
      <c r="K637">
        <v>132.40649999999999</v>
      </c>
      <c r="L637">
        <v>237.91909999999999</v>
      </c>
      <c r="M637">
        <v>338.06270000000001</v>
      </c>
      <c r="N637">
        <v>386.92160000000001</v>
      </c>
      <c r="O637" s="1">
        <v>477.8777</v>
      </c>
      <c r="P637">
        <v>-64.707509999999999</v>
      </c>
      <c r="Q637">
        <v>-36.891089999999998</v>
      </c>
      <c r="R637">
        <v>-8.7484300000000008</v>
      </c>
      <c r="S637">
        <v>19.56467</v>
      </c>
      <c r="T637">
        <v>48.070099999999996</v>
      </c>
      <c r="U637">
        <v>76.840549999999993</v>
      </c>
      <c r="V637">
        <v>91.340779999999995</v>
      </c>
      <c r="W637" s="1">
        <v>120.5851</v>
      </c>
      <c r="X637">
        <v>-131.4222</v>
      </c>
      <c r="Y637">
        <v>-91.546850000000006</v>
      </c>
      <c r="Z637">
        <v>-52.417470000000002</v>
      </c>
      <c r="AA637">
        <v>-13.37326</v>
      </c>
      <c r="AB637">
        <v>25.40662</v>
      </c>
      <c r="AC637">
        <v>64.223230000000001</v>
      </c>
      <c r="AD637">
        <v>102.7191</v>
      </c>
      <c r="AE637">
        <v>298.24979999999999</v>
      </c>
      <c r="AF637">
        <v>504.55790000000002</v>
      </c>
      <c r="AG637">
        <v>591.31799999999998</v>
      </c>
      <c r="AH637" s="1">
        <v>635.61850000000004</v>
      </c>
    </row>
    <row r="638" spans="1:34" x14ac:dyDescent="0.55000000000000004">
      <c r="A638" s="34">
        <f>A637/180</f>
        <v>0.43888888888888888</v>
      </c>
      <c r="B638" t="s">
        <v>4</v>
      </c>
      <c r="C638" s="19">
        <f t="shared" ref="C638:AH638" si="623">SQRT(SUMSQ(C636,C637))</f>
        <v>63.375902695006246</v>
      </c>
      <c r="D638" s="20">
        <f t="shared" si="623"/>
        <v>76.744950828403688</v>
      </c>
      <c r="E638" s="20">
        <f t="shared" si="623"/>
        <v>95.206751909064209</v>
      </c>
      <c r="F638" s="20">
        <f t="shared" si="623"/>
        <v>116.51448111754736</v>
      </c>
      <c r="G638" s="20">
        <f t="shared" si="623"/>
        <v>139.74317266037329</v>
      </c>
      <c r="H638" s="21">
        <f t="shared" si="623"/>
        <v>164.18933964993099</v>
      </c>
      <c r="I638" s="20">
        <f t="shared" si="623"/>
        <v>628.28569575611664</v>
      </c>
      <c r="J638" s="20">
        <f t="shared" si="623"/>
        <v>652.24011253485662</v>
      </c>
      <c r="K638" s="20">
        <f t="shared" si="623"/>
        <v>707.2608688335655</v>
      </c>
      <c r="L638" s="20">
        <f t="shared" si="623"/>
        <v>789.51673521532143</v>
      </c>
      <c r="M638" s="20">
        <f t="shared" si="623"/>
        <v>892.63180582420432</v>
      </c>
      <c r="N638" s="20">
        <f t="shared" si="623"/>
        <v>952.02431930043156</v>
      </c>
      <c r="O638" s="21">
        <f t="shared" si="623"/>
        <v>1081.3499576170982</v>
      </c>
      <c r="P638" s="20">
        <f t="shared" si="623"/>
        <v>164.9433034324525</v>
      </c>
      <c r="Q638" s="20">
        <f t="shared" si="623"/>
        <v>160.56535793065109</v>
      </c>
      <c r="R638" s="20">
        <f t="shared" si="623"/>
        <v>161.62174574760942</v>
      </c>
      <c r="S638" s="20">
        <f t="shared" si="623"/>
        <v>168.32915365170376</v>
      </c>
      <c r="T638" s="20">
        <f t="shared" si="623"/>
        <v>180.24529216159848</v>
      </c>
      <c r="U638" s="20">
        <f t="shared" si="623"/>
        <v>196.66326459812595</v>
      </c>
      <c r="V638" s="20">
        <f t="shared" si="623"/>
        <v>206.37822132765947</v>
      </c>
      <c r="W638" s="21">
        <f t="shared" si="623"/>
        <v>228.09927032382194</v>
      </c>
      <c r="X638" s="20">
        <f t="shared" si="623"/>
        <v>249.12987974414071</v>
      </c>
      <c r="Y638" s="20">
        <f t="shared" si="623"/>
        <v>231.77972702851412</v>
      </c>
      <c r="Z638" s="20">
        <f t="shared" si="623"/>
        <v>221.899339380632</v>
      </c>
      <c r="AA638" s="20">
        <f t="shared" si="623"/>
        <v>220.06821366403099</v>
      </c>
      <c r="AB638" s="20">
        <f t="shared" si="623"/>
        <v>226.47947772333458</v>
      </c>
      <c r="AC638" s="20">
        <f t="shared" si="623"/>
        <v>240.55105720849141</v>
      </c>
      <c r="AD638" s="20">
        <f t="shared" si="623"/>
        <v>261.01282709056653</v>
      </c>
      <c r="AE638" s="20">
        <f t="shared" si="623"/>
        <v>425.6627292966698</v>
      </c>
      <c r="AF638" s="20">
        <f t="shared" si="623"/>
        <v>655.31254872900149</v>
      </c>
      <c r="AG638" s="20">
        <f t="shared" si="623"/>
        <v>764.61896215127308</v>
      </c>
      <c r="AH638" s="21">
        <f t="shared" si="623"/>
        <v>823.84005868511281</v>
      </c>
    </row>
    <row r="639" spans="1:34" x14ac:dyDescent="0.55000000000000004">
      <c r="A639" s="9">
        <v>43.854799999999997</v>
      </c>
      <c r="B639" t="s">
        <v>5</v>
      </c>
      <c r="C639" s="22">
        <f>(1+SQRT(SUMSQ((C636-$C$2),C637)/(SUMSQ((C636+$C$2),C637))))/(1-SQRT(SUMSQ((C636-$C$2),C637)/(SUMSQ((C636+$C$2),C637))))</f>
        <v>1.4107619613350864</v>
      </c>
      <c r="D639" s="4">
        <f t="shared" ref="D639:AH639" si="624">(1+SQRT(SUMSQ((D636-$C$2),D637)/(SUMSQ((D636+$C$2),D637))))/(1-SQRT(SUMSQ((D636-$C$2),D637)/(SUMSQ((D636+$C$2),D637))))</f>
        <v>2.1087503218648389</v>
      </c>
      <c r="E639" s="4">
        <f t="shared" si="624"/>
        <v>3.042707111051314</v>
      </c>
      <c r="F639" s="4">
        <f t="shared" si="624"/>
        <v>4.196704969469133</v>
      </c>
      <c r="G639" s="4">
        <f t="shared" si="624"/>
        <v>5.5707954082665561</v>
      </c>
      <c r="H639" s="13">
        <f t="shared" si="624"/>
        <v>7.1299029026861049</v>
      </c>
      <c r="I639" s="4">
        <f t="shared" si="624"/>
        <v>12.690740996822093</v>
      </c>
      <c r="J639" s="4">
        <f t="shared" si="624"/>
        <v>13.05404079750593</v>
      </c>
      <c r="K639" s="4">
        <f t="shared" si="624"/>
        <v>14.402342470795265</v>
      </c>
      <c r="L639" s="4">
        <f t="shared" si="624"/>
        <v>16.566198010917059</v>
      </c>
      <c r="M639" s="4">
        <f t="shared" si="624"/>
        <v>19.298238654814778</v>
      </c>
      <c r="N639" s="4">
        <f t="shared" si="624"/>
        <v>20.848707888023643</v>
      </c>
      <c r="O639" s="13">
        <f t="shared" si="624"/>
        <v>24.119079281197799</v>
      </c>
      <c r="P639" s="4">
        <f t="shared" si="624"/>
        <v>3.6412848073096091</v>
      </c>
      <c r="Q639" s="4">
        <f t="shared" si="624"/>
        <v>3.3181656584907042</v>
      </c>
      <c r="R639" s="4">
        <f t="shared" si="624"/>
        <v>3.2381842697821339</v>
      </c>
      <c r="S639" s="4">
        <f t="shared" si="624"/>
        <v>3.3939805496590916</v>
      </c>
      <c r="T639" s="4">
        <f t="shared" si="624"/>
        <v>3.7624136573962574</v>
      </c>
      <c r="U639" s="4">
        <f t="shared" si="624"/>
        <v>4.3175061046785856</v>
      </c>
      <c r="V639" s="4">
        <f t="shared" si="624"/>
        <v>4.6584474296806357</v>
      </c>
      <c r="W639" s="13">
        <f t="shared" si="624"/>
        <v>5.449106111751929</v>
      </c>
      <c r="X639" s="4">
        <f t="shared" si="624"/>
        <v>5.9327440771453421</v>
      </c>
      <c r="Y639" s="4">
        <f t="shared" si="624"/>
        <v>5.0839786715725293</v>
      </c>
      <c r="Z639" s="4">
        <f t="shared" si="624"/>
        <v>4.5808328185667033</v>
      </c>
      <c r="AA639" s="4">
        <f t="shared" si="624"/>
        <v>4.4103997468513247</v>
      </c>
      <c r="AB639" s="4">
        <f t="shared" si="624"/>
        <v>4.5612999319386596</v>
      </c>
      <c r="AC639" s="4">
        <f t="shared" si="624"/>
        <v>5.0082487761935859</v>
      </c>
      <c r="AD639" s="4">
        <f t="shared" si="624"/>
        <v>5.7117660230574083</v>
      </c>
      <c r="AE639" s="4">
        <f t="shared" si="624"/>
        <v>12.013344164696536</v>
      </c>
      <c r="AF639" s="4">
        <f t="shared" si="624"/>
        <v>20.610411016295139</v>
      </c>
      <c r="AG639" s="4">
        <f t="shared" si="624"/>
        <v>24.183048389625963</v>
      </c>
      <c r="AH639" s="13">
        <f t="shared" si="624"/>
        <v>25.956005142152101</v>
      </c>
    </row>
    <row r="640" spans="1:34" x14ac:dyDescent="0.55000000000000004">
      <c r="A640" s="9">
        <f t="shared" ref="A640:A643" si="625">A639</f>
        <v>43.854799999999997</v>
      </c>
      <c r="B640" t="s">
        <v>6</v>
      </c>
      <c r="C640" s="22">
        <f>(1+SQRT(SUMSQ((C636-$D$2),C637)/(SUMSQ((C636+$D$2),C637))))/(1-SQRT(SUMSQ((C636-$D$2),C637)/(SUMSQ((C636+$D$2),C637))))</f>
        <v>1.686659807596977</v>
      </c>
      <c r="D640" s="4">
        <f t="shared" ref="D640:AH640" si="626">(1+SQRT(SUMSQ((D636-$D$2),D637)/(SUMSQ((D636+$D$2),D637))))/(1-SQRT(SUMSQ((D636-$D$2),D637)/(SUMSQ((D636+$D$2),D637))))</f>
        <v>1.9270738810446089</v>
      </c>
      <c r="E640" s="4">
        <f t="shared" si="626"/>
        <v>2.354139223472608</v>
      </c>
      <c r="F640" s="4">
        <f t="shared" si="626"/>
        <v>2.9081983120159407</v>
      </c>
      <c r="G640" s="4">
        <f t="shared" si="626"/>
        <v>3.5742880229482719</v>
      </c>
      <c r="H640" s="13">
        <f t="shared" si="626"/>
        <v>4.3295960078215501</v>
      </c>
      <c r="I640" s="4">
        <f t="shared" si="626"/>
        <v>6.3477791992628312</v>
      </c>
      <c r="J640" s="4">
        <f t="shared" si="626"/>
        <v>6.5271861539021749</v>
      </c>
      <c r="K640" s="4">
        <f t="shared" si="626"/>
        <v>7.205047730922864</v>
      </c>
      <c r="L640" s="4">
        <f t="shared" si="626"/>
        <v>8.2923133398875279</v>
      </c>
      <c r="M640" s="4">
        <f t="shared" si="626"/>
        <v>9.662317373966232</v>
      </c>
      <c r="N640" s="4">
        <f t="shared" si="626"/>
        <v>10.438761030124924</v>
      </c>
      <c r="O640" s="13">
        <f t="shared" si="626"/>
        <v>12.074770313759833</v>
      </c>
      <c r="P640" s="4">
        <f t="shared" si="626"/>
        <v>1.9356677073948358</v>
      </c>
      <c r="Q640" s="4">
        <f t="shared" si="626"/>
        <v>1.7022493786934938</v>
      </c>
      <c r="R640" s="4">
        <f t="shared" si="626"/>
        <v>1.6215234238441871</v>
      </c>
      <c r="S640" s="4">
        <f t="shared" si="626"/>
        <v>1.707126088921568</v>
      </c>
      <c r="T640" s="4">
        <f t="shared" si="626"/>
        <v>1.9268567236008267</v>
      </c>
      <c r="U640" s="4">
        <f t="shared" si="626"/>
        <v>2.2430305259140968</v>
      </c>
      <c r="V640" s="4">
        <f t="shared" si="626"/>
        <v>2.4303579114593727</v>
      </c>
      <c r="W640" s="13">
        <f t="shared" si="626"/>
        <v>2.8531831682331963</v>
      </c>
      <c r="X640" s="4">
        <f t="shared" si="626"/>
        <v>3.0803806813254355</v>
      </c>
      <c r="Y640" s="4">
        <f t="shared" si="626"/>
        <v>2.6093167345694237</v>
      </c>
      <c r="Z640" s="4">
        <f t="shared" si="626"/>
        <v>2.3155366593538766</v>
      </c>
      <c r="AA640" s="4">
        <f t="shared" si="626"/>
        <v>2.2068728496141925</v>
      </c>
      <c r="AB640" s="4">
        <f t="shared" si="626"/>
        <v>2.2861013345193748</v>
      </c>
      <c r="AC640" s="4">
        <f t="shared" si="626"/>
        <v>2.5326431164534133</v>
      </c>
      <c r="AD640" s="4">
        <f t="shared" si="626"/>
        <v>2.9126562000047453</v>
      </c>
      <c r="AE640" s="4">
        <f t="shared" si="626"/>
        <v>6.1321694272739267</v>
      </c>
      <c r="AF640" s="4">
        <f t="shared" si="626"/>
        <v>10.412787498923523</v>
      </c>
      <c r="AG640" s="4">
        <f t="shared" si="626"/>
        <v>12.184848765082918</v>
      </c>
      <c r="AH640" s="13">
        <f t="shared" si="626"/>
        <v>13.063815677382454</v>
      </c>
    </row>
    <row r="641" spans="1:34" x14ac:dyDescent="0.55000000000000004">
      <c r="A641" s="9">
        <f t="shared" si="625"/>
        <v>43.854799999999997</v>
      </c>
      <c r="B641" t="s">
        <v>7</v>
      </c>
      <c r="C641" s="22">
        <f>(1+SQRT(SUMSQ((C636-$E$2),C637)/(SUMSQ((C636+$E$2),C637))))/(1-SQRT(SUMSQ((C636-$E$2),C637)/(SUMSQ((C636+$E$2),C637))))</f>
        <v>2.4701386044059239</v>
      </c>
      <c r="D641" s="4">
        <f t="shared" ref="D641:AH641" si="627">(1+SQRT(SUMSQ((D636-$E$2),D637)/(SUMSQ((D636+$E$2),D637))))/(1-SQRT(SUMSQ((D636-$E$2),D637)/(SUMSQ((D636+$E$2),D637))))</f>
        <v>2.5159993201523845</v>
      </c>
      <c r="E641" s="4">
        <f t="shared" si="627"/>
        <v>2.6964739745722239</v>
      </c>
      <c r="F641" s="4">
        <f t="shared" si="627"/>
        <v>2.9822274280367913</v>
      </c>
      <c r="G641" s="4">
        <f t="shared" si="627"/>
        <v>3.3593828797958962</v>
      </c>
      <c r="H641" s="13">
        <f t="shared" si="627"/>
        <v>3.8059471709164563</v>
      </c>
      <c r="I641" s="4">
        <f t="shared" si="627"/>
        <v>4.2346697119663981</v>
      </c>
      <c r="J641" s="4">
        <f t="shared" si="627"/>
        <v>4.3516507356171168</v>
      </c>
      <c r="K641" s="4">
        <f t="shared" si="627"/>
        <v>4.807845629156656</v>
      </c>
      <c r="L641" s="4">
        <f t="shared" si="627"/>
        <v>5.5387541772184763</v>
      </c>
      <c r="M641" s="4">
        <f t="shared" si="627"/>
        <v>6.4565304043553091</v>
      </c>
      <c r="N641" s="4">
        <f t="shared" si="627"/>
        <v>6.9754810419687807</v>
      </c>
      <c r="O641" s="13">
        <f t="shared" si="627"/>
        <v>8.0670050147125494</v>
      </c>
      <c r="P641" s="4">
        <f t="shared" si="627"/>
        <v>1.5309008473700807</v>
      </c>
      <c r="Q641" s="4">
        <f t="shared" si="627"/>
        <v>1.2760983167612989</v>
      </c>
      <c r="R641" s="4">
        <f t="shared" si="627"/>
        <v>1.0966373172738133</v>
      </c>
      <c r="S641" s="4">
        <f t="shared" si="627"/>
        <v>1.1785272918196863</v>
      </c>
      <c r="T641" s="4">
        <f t="shared" si="627"/>
        <v>1.3917398121929527</v>
      </c>
      <c r="U641" s="4">
        <f t="shared" si="627"/>
        <v>1.6449936289004281</v>
      </c>
      <c r="V641" s="4">
        <f t="shared" si="627"/>
        <v>1.7844406208402985</v>
      </c>
      <c r="W641" s="13">
        <f t="shared" si="627"/>
        <v>2.0870259666364959</v>
      </c>
      <c r="X641" s="4">
        <f t="shared" si="627"/>
        <v>2.2115862309428085</v>
      </c>
      <c r="Y641" s="4">
        <f t="shared" si="627"/>
        <v>1.8441372488247334</v>
      </c>
      <c r="Z641" s="4">
        <f t="shared" si="627"/>
        <v>1.5885995218846567</v>
      </c>
      <c r="AA641" s="4">
        <f t="shared" si="627"/>
        <v>1.4745198853900019</v>
      </c>
      <c r="AB641" s="4">
        <f t="shared" si="627"/>
        <v>1.5341436474987606</v>
      </c>
      <c r="AC641" s="4">
        <f t="shared" si="627"/>
        <v>1.7346478691874145</v>
      </c>
      <c r="AD641" s="4">
        <f t="shared" si="627"/>
        <v>2.0238398313401862</v>
      </c>
      <c r="AE641" s="4">
        <f t="shared" si="627"/>
        <v>4.235097594974067</v>
      </c>
      <c r="AF641" s="4">
        <f t="shared" si="627"/>
        <v>7.0635981230772957</v>
      </c>
      <c r="AG641" s="4">
        <f t="shared" si="627"/>
        <v>8.2283227783023989</v>
      </c>
      <c r="AH641" s="13">
        <f t="shared" si="627"/>
        <v>8.805675601758379</v>
      </c>
    </row>
    <row r="642" spans="1:34" x14ac:dyDescent="0.55000000000000004">
      <c r="A642" s="9">
        <f t="shared" si="625"/>
        <v>43.854799999999997</v>
      </c>
      <c r="B642" t="s">
        <v>8</v>
      </c>
      <c r="C642" s="22">
        <f>(1+SQRT(SUMSQ((C636-$F$2),C637)/(SUMSQ((C636+$F$2),C637))))/(1-SQRT(SUMSQ((C636-$F$2),C637)/(SUMSQ((C636+$F$2),C637))))</f>
        <v>3.2738163074350441</v>
      </c>
      <c r="D642" s="4">
        <f t="shared" ref="D642:AH642" si="628">(1+SQRT(SUMSQ((D636-$F$2),D637)/(SUMSQ((D636+$F$2),D637))))/(1-SQRT(SUMSQ((D636-$F$2),D637)/(SUMSQ((D636+$F$2),D637))))</f>
        <v>3.2216207644075707</v>
      </c>
      <c r="E642" s="4">
        <f t="shared" si="628"/>
        <v>3.2701490703412674</v>
      </c>
      <c r="F642" s="4">
        <f t="shared" si="628"/>
        <v>3.4011272275285318</v>
      </c>
      <c r="G642" s="4">
        <f t="shared" si="628"/>
        <v>3.6076698379360108</v>
      </c>
      <c r="H642" s="13">
        <f t="shared" si="628"/>
        <v>3.8730600559332893</v>
      </c>
      <c r="I642" s="4">
        <f t="shared" si="628"/>
        <v>3.1792037533770436</v>
      </c>
      <c r="J642" s="4">
        <f t="shared" si="628"/>
        <v>3.2639567858371255</v>
      </c>
      <c r="K642" s="4">
        <f t="shared" si="628"/>
        <v>3.6108820254607443</v>
      </c>
      <c r="L642" s="4">
        <f t="shared" si="628"/>
        <v>4.165646719510387</v>
      </c>
      <c r="M642" s="4">
        <f t="shared" si="628"/>
        <v>4.8586554230688694</v>
      </c>
      <c r="N642" s="4">
        <f t="shared" si="628"/>
        <v>5.2492175235797163</v>
      </c>
      <c r="O642" s="13">
        <f t="shared" si="628"/>
        <v>6.0686474635968084</v>
      </c>
      <c r="P642" s="4">
        <f t="shared" si="628"/>
        <v>1.583146720145814</v>
      </c>
      <c r="Q642" s="4">
        <f t="shared" si="628"/>
        <v>1.3801973862565582</v>
      </c>
      <c r="R642" s="4">
        <f t="shared" si="628"/>
        <v>1.2460029824562313</v>
      </c>
      <c r="S642" s="4">
        <f t="shared" si="628"/>
        <v>1.2318727844008808</v>
      </c>
      <c r="T642" s="4">
        <f t="shared" si="628"/>
        <v>1.3402764718997251</v>
      </c>
      <c r="U642" s="4">
        <f t="shared" si="628"/>
        <v>1.5113650030213326</v>
      </c>
      <c r="V642" s="4">
        <f t="shared" si="628"/>
        <v>1.6105218916024904</v>
      </c>
      <c r="W642" s="13">
        <f t="shared" si="628"/>
        <v>1.8301450217458755</v>
      </c>
      <c r="X642" s="4">
        <f t="shared" si="628"/>
        <v>1.8790580155850678</v>
      </c>
      <c r="Y642" s="4">
        <f t="shared" si="628"/>
        <v>1.5594845225910998</v>
      </c>
      <c r="Z642" s="4">
        <f t="shared" si="628"/>
        <v>1.300343907754679</v>
      </c>
      <c r="AA642" s="4">
        <f t="shared" si="628"/>
        <v>1.1200644999841218</v>
      </c>
      <c r="AB642" s="4">
        <f t="shared" si="628"/>
        <v>1.1829086950921559</v>
      </c>
      <c r="AC642" s="4">
        <f t="shared" si="628"/>
        <v>1.3928439539570066</v>
      </c>
      <c r="AD642" s="4">
        <f t="shared" si="628"/>
        <v>1.6453451180202041</v>
      </c>
      <c r="AE642" s="4">
        <f t="shared" si="628"/>
        <v>3.3423324346022194</v>
      </c>
      <c r="AF642" s="4">
        <f t="shared" si="628"/>
        <v>5.4289295989378266</v>
      </c>
      <c r="AG642" s="4">
        <f t="shared" si="628"/>
        <v>6.2837545559975432</v>
      </c>
      <c r="AH642" s="13">
        <f t="shared" si="628"/>
        <v>6.7072839611356061</v>
      </c>
    </row>
    <row r="643" spans="1:34" x14ac:dyDescent="0.55000000000000004">
      <c r="A643" s="9">
        <f t="shared" si="625"/>
        <v>43.854799999999997</v>
      </c>
      <c r="B643" t="s">
        <v>9</v>
      </c>
      <c r="C643" s="23">
        <f>(1+SQRT(SUMSQ((C636-$G$2),C637)/(SUMSQ((C636+$G$2),C637))))/(1-SQRT(SUMSQ((C636-$G$2),C637)/(SUMSQ((C636+$G$2),C637))))</f>
        <v>4.8923301501963685</v>
      </c>
      <c r="D643" s="24">
        <f t="shared" ref="D643:AH643" si="629">(1+SQRT(SUMSQ((D636-$G$2),D637)/(SUMSQ((D636+$G$2),D637))))/(1-SQRT(SUMSQ((D636-$G$2),D637)/(SUMSQ((D636+$G$2),D637))))</f>
        <v>4.7078557143295852</v>
      </c>
      <c r="E643" s="24">
        <f t="shared" si="629"/>
        <v>4.595800466144027</v>
      </c>
      <c r="F643" s="24">
        <f t="shared" si="629"/>
        <v>4.5423016550195641</v>
      </c>
      <c r="G643" s="24">
        <f t="shared" si="629"/>
        <v>4.5452562860483399</v>
      </c>
      <c r="H643" s="25">
        <f t="shared" si="629"/>
        <v>4.5930857909701333</v>
      </c>
      <c r="I643" s="24">
        <f t="shared" si="629"/>
        <v>2.1268690530460419</v>
      </c>
      <c r="J643" s="24">
        <f t="shared" si="629"/>
        <v>2.1764714596075527</v>
      </c>
      <c r="K643" s="24">
        <f t="shared" si="629"/>
        <v>2.4182522222879688</v>
      </c>
      <c r="L643" s="24">
        <f t="shared" si="629"/>
        <v>2.8015876419783261</v>
      </c>
      <c r="M643" s="24">
        <f t="shared" si="629"/>
        <v>3.2724787798545534</v>
      </c>
      <c r="N643" s="24">
        <f t="shared" si="629"/>
        <v>3.5352168692042802</v>
      </c>
      <c r="O643" s="25">
        <f t="shared" si="629"/>
        <v>4.0824871828081477</v>
      </c>
      <c r="P643" s="24">
        <f t="shared" si="629"/>
        <v>2.098514032680638</v>
      </c>
      <c r="Q643" s="24">
        <f t="shared" si="629"/>
        <v>1.9592983241020012</v>
      </c>
      <c r="R643" s="24">
        <f t="shared" si="629"/>
        <v>1.8611346055408933</v>
      </c>
      <c r="S643" s="24">
        <f t="shared" si="629"/>
        <v>1.805423134969214</v>
      </c>
      <c r="T643" s="24">
        <f t="shared" si="629"/>
        <v>1.7924443705243391</v>
      </c>
      <c r="U643" s="24">
        <f t="shared" si="629"/>
        <v>1.819834788109201</v>
      </c>
      <c r="V643" s="24">
        <f t="shared" si="629"/>
        <v>1.8467094534482855</v>
      </c>
      <c r="W643" s="25">
        <f t="shared" si="629"/>
        <v>1.9259323394786707</v>
      </c>
      <c r="X643" s="24">
        <f t="shared" si="629"/>
        <v>1.8562529320438304</v>
      </c>
      <c r="Y643" s="24">
        <f t="shared" si="629"/>
        <v>1.6401686918160989</v>
      </c>
      <c r="Z643" s="24">
        <f t="shared" si="629"/>
        <v>1.4742254623203166</v>
      </c>
      <c r="AA643" s="24">
        <f t="shared" si="629"/>
        <v>1.3715597375932223</v>
      </c>
      <c r="AB643" s="24">
        <f t="shared" si="629"/>
        <v>1.3544670473223672</v>
      </c>
      <c r="AC643" s="24">
        <f t="shared" si="629"/>
        <v>1.4238090627001248</v>
      </c>
      <c r="AD643" s="24">
        <f t="shared" si="629"/>
        <v>1.5525753709039136</v>
      </c>
      <c r="AE643" s="24">
        <f t="shared" si="629"/>
        <v>2.5904272872709257</v>
      </c>
      <c r="AF643" s="24">
        <f t="shared" si="629"/>
        <v>3.8831351548053243</v>
      </c>
      <c r="AG643" s="24">
        <f t="shared" si="629"/>
        <v>4.4124498393170679</v>
      </c>
      <c r="AH643" s="25">
        <f t="shared" si="629"/>
        <v>4.6750071089897789</v>
      </c>
    </row>
    <row r="644" spans="1:34" x14ac:dyDescent="0.55000000000000004">
      <c r="A644" s="8">
        <v>80</v>
      </c>
      <c r="B644" s="14" t="s">
        <v>2</v>
      </c>
      <c r="C644">
        <v>61.097920000000002</v>
      </c>
      <c r="D644">
        <v>64.525480000000002</v>
      </c>
      <c r="E644">
        <v>68.114810000000006</v>
      </c>
      <c r="F644">
        <v>71.947980000000001</v>
      </c>
      <c r="G644">
        <v>76.003299999999996</v>
      </c>
      <c r="H644" s="1">
        <v>80.352599999999995</v>
      </c>
      <c r="I644">
        <v>723.39340000000004</v>
      </c>
      <c r="J644">
        <v>761.1952</v>
      </c>
      <c r="K644">
        <v>816.88059999999996</v>
      </c>
      <c r="L644">
        <v>892.71579999999994</v>
      </c>
      <c r="M644">
        <v>988.8365</v>
      </c>
      <c r="N644">
        <v>1046.1949999999999</v>
      </c>
      <c r="O644" s="1">
        <v>1177.27</v>
      </c>
      <c r="P644">
        <v>143.04130000000001</v>
      </c>
      <c r="Q644">
        <v>147.2107</v>
      </c>
      <c r="R644">
        <v>151.8561</v>
      </c>
      <c r="S644">
        <v>157.089</v>
      </c>
      <c r="T644">
        <v>162.9366</v>
      </c>
      <c r="U644">
        <v>169.4468</v>
      </c>
      <c r="V644">
        <v>173.02610000000001</v>
      </c>
      <c r="W644" s="1">
        <v>180.57310000000001</v>
      </c>
      <c r="X644">
        <v>245.32509999999999</v>
      </c>
      <c r="Y644">
        <v>246.2971</v>
      </c>
      <c r="Z644">
        <v>249.19450000000001</v>
      </c>
      <c r="AA644">
        <v>253.95869999999999</v>
      </c>
      <c r="AB644">
        <v>260.5806</v>
      </c>
      <c r="AC644">
        <v>269.11770000000001</v>
      </c>
      <c r="AD644">
        <v>279.55459999999999</v>
      </c>
      <c r="AE644">
        <v>364.79390000000001</v>
      </c>
      <c r="AF644">
        <v>526.3818</v>
      </c>
      <c r="AG644">
        <v>623.99329999999998</v>
      </c>
      <c r="AH644" s="1">
        <v>682.66480000000001</v>
      </c>
    </row>
    <row r="645" spans="1:34" x14ac:dyDescent="0.55000000000000004">
      <c r="A645" s="9">
        <f>A644</f>
        <v>80</v>
      </c>
      <c r="B645" t="s">
        <v>3</v>
      </c>
      <c r="C645">
        <v>15.28234</v>
      </c>
      <c r="D645">
        <v>40.626910000000002</v>
      </c>
      <c r="E645">
        <v>65.608019999999996</v>
      </c>
      <c r="F645">
        <v>90.625119999999995</v>
      </c>
      <c r="G645">
        <v>116.07989999999999</v>
      </c>
      <c r="H645" s="1">
        <v>141.79519999999999</v>
      </c>
      <c r="I645">
        <v>-111.70869999999999</v>
      </c>
      <c r="J645">
        <v>11.814410000000001</v>
      </c>
      <c r="K645">
        <v>129.82470000000001</v>
      </c>
      <c r="L645">
        <v>242.91829999999999</v>
      </c>
      <c r="M645">
        <v>346.85120000000001</v>
      </c>
      <c r="N645">
        <v>395.72800000000001</v>
      </c>
      <c r="O645" s="1">
        <v>481.53559999999999</v>
      </c>
      <c r="P645">
        <v>-60.719029999999997</v>
      </c>
      <c r="Q645">
        <v>-34.374319999999997</v>
      </c>
      <c r="R645">
        <v>-7.7443720000000003</v>
      </c>
      <c r="S645">
        <v>19.020199999999999</v>
      </c>
      <c r="T645">
        <v>45.936549999999997</v>
      </c>
      <c r="U645">
        <v>73.069850000000002</v>
      </c>
      <c r="V645">
        <v>86.732960000000006</v>
      </c>
      <c r="W645" s="1">
        <v>114.2563</v>
      </c>
      <c r="X645">
        <v>-150.80240000000001</v>
      </c>
      <c r="Y645">
        <v>-105.3732</v>
      </c>
      <c r="Z645">
        <v>-60.822009999999999</v>
      </c>
      <c r="AA645">
        <v>-16.3841</v>
      </c>
      <c r="AB645">
        <v>27.746949999999998</v>
      </c>
      <c r="AC645">
        <v>71.923699999999997</v>
      </c>
      <c r="AD645">
        <v>115.7462</v>
      </c>
      <c r="AE645">
        <v>338.61489999999998</v>
      </c>
      <c r="AF645">
        <v>572.55889999999999</v>
      </c>
      <c r="AG645">
        <v>668.53300000000002</v>
      </c>
      <c r="AH645" s="1">
        <v>716.22919999999999</v>
      </c>
    </row>
    <row r="646" spans="1:34" x14ac:dyDescent="0.55000000000000004">
      <c r="A646" s="34">
        <f>A645/180</f>
        <v>0.44444444444444442</v>
      </c>
      <c r="B646" t="s">
        <v>4</v>
      </c>
      <c r="C646" s="19">
        <f t="shared" ref="C646:AH646" si="630">SQRT(SUMSQ(C644,C645))</f>
        <v>62.98020120801457</v>
      </c>
      <c r="D646" s="20">
        <f t="shared" si="630"/>
        <v>76.250136953178654</v>
      </c>
      <c r="E646" s="20">
        <f t="shared" si="630"/>
        <v>94.572932859547606</v>
      </c>
      <c r="F646" s="20">
        <f t="shared" si="630"/>
        <v>115.71267951739256</v>
      </c>
      <c r="G646" s="20">
        <f t="shared" si="630"/>
        <v>138.74813438349361</v>
      </c>
      <c r="H646" s="21">
        <f t="shared" si="630"/>
        <v>162.97981184735733</v>
      </c>
      <c r="I646" s="20">
        <f t="shared" si="630"/>
        <v>731.96778946839595</v>
      </c>
      <c r="J646" s="20">
        <f t="shared" si="630"/>
        <v>761.28687942633564</v>
      </c>
      <c r="K646" s="20">
        <f t="shared" si="630"/>
        <v>827.13261777447144</v>
      </c>
      <c r="L646" s="20">
        <f t="shared" si="630"/>
        <v>925.17609137100487</v>
      </c>
      <c r="M646" s="20">
        <f t="shared" si="630"/>
        <v>1047.9042793469687</v>
      </c>
      <c r="N646" s="20">
        <f t="shared" si="630"/>
        <v>1118.5368246101689</v>
      </c>
      <c r="O646" s="21">
        <f t="shared" si="630"/>
        <v>1271.9438615628285</v>
      </c>
      <c r="P646" s="20">
        <f t="shared" si="630"/>
        <v>155.39502601380426</v>
      </c>
      <c r="Q646" s="20">
        <f t="shared" si="630"/>
        <v>151.17071168037941</v>
      </c>
      <c r="R646" s="20">
        <f t="shared" si="630"/>
        <v>152.05344588296703</v>
      </c>
      <c r="S646" s="20">
        <f t="shared" si="630"/>
        <v>158.23628512146004</v>
      </c>
      <c r="T646" s="20">
        <f t="shared" si="630"/>
        <v>169.28822240623387</v>
      </c>
      <c r="U646" s="20">
        <f t="shared" si="630"/>
        <v>184.53027125450853</v>
      </c>
      <c r="V646" s="20">
        <f t="shared" si="630"/>
        <v>193.54750742794803</v>
      </c>
      <c r="W646" s="21">
        <f t="shared" si="630"/>
        <v>213.68468951541661</v>
      </c>
      <c r="X646" s="20">
        <f t="shared" si="630"/>
        <v>287.96834641288268</v>
      </c>
      <c r="Y646" s="20">
        <f t="shared" si="630"/>
        <v>267.89134503871151</v>
      </c>
      <c r="Z646" s="20">
        <f t="shared" si="630"/>
        <v>256.50967960427948</v>
      </c>
      <c r="AA646" s="20">
        <f t="shared" si="630"/>
        <v>254.48665984389044</v>
      </c>
      <c r="AB646" s="20">
        <f t="shared" si="630"/>
        <v>262.05370123442731</v>
      </c>
      <c r="AC646" s="20">
        <f t="shared" si="630"/>
        <v>278.5630181394867</v>
      </c>
      <c r="AD646" s="20">
        <f t="shared" si="630"/>
        <v>302.56892966000328</v>
      </c>
      <c r="AE646" s="20">
        <f t="shared" si="630"/>
        <v>497.72948473967261</v>
      </c>
      <c r="AF646" s="20">
        <f t="shared" si="630"/>
        <v>777.75413424838189</v>
      </c>
      <c r="AG646" s="20">
        <f t="shared" si="630"/>
        <v>914.49658858515704</v>
      </c>
      <c r="AH646" s="21">
        <f t="shared" si="630"/>
        <v>989.45211915063385</v>
      </c>
    </row>
    <row r="647" spans="1:34" x14ac:dyDescent="0.55000000000000004">
      <c r="A647" s="9">
        <v>44.413400000000003</v>
      </c>
      <c r="B647" t="s">
        <v>5</v>
      </c>
      <c r="C647" s="22">
        <f>(1+SQRT(SUMSQ((C644-$C$2),C645)/(SUMSQ((C644+$C$2),C645))))/(1-SQRT(SUMSQ((C644-$C$2),C645)/(SUMSQ((C644+$C$2),C645))))</f>
        <v>1.4050488663961485</v>
      </c>
      <c r="D647" s="4">
        <f t="shared" ref="D647:AH647" si="631">(1+SQRT(SUMSQ((D644-$C$2),D645)/(SUMSQ((D644+$C$2),D645))))/(1-SQRT(SUMSQ((D644-$C$2),D645)/(SUMSQ((D644+$C$2),D645))))</f>
        <v>2.1010368646853319</v>
      </c>
      <c r="E647" s="4">
        <f t="shared" si="631"/>
        <v>3.0302106061405709</v>
      </c>
      <c r="F647" s="4">
        <f t="shared" si="631"/>
        <v>4.1775451378218262</v>
      </c>
      <c r="G647" s="4">
        <f t="shared" si="631"/>
        <v>5.5433130952814107</v>
      </c>
      <c r="H647" s="13">
        <f t="shared" si="631"/>
        <v>7.0927327562579441</v>
      </c>
      <c r="I647" s="4">
        <f t="shared" si="631"/>
        <v>14.814493445254591</v>
      </c>
      <c r="J647" s="4">
        <f t="shared" si="631"/>
        <v>15.227587286226457</v>
      </c>
      <c r="K647" s="4">
        <f t="shared" si="631"/>
        <v>16.751779313587047</v>
      </c>
      <c r="L647" s="4">
        <f t="shared" si="631"/>
        <v>19.180205392682453</v>
      </c>
      <c r="M647" s="4">
        <f t="shared" si="631"/>
        <v>22.215559990515054</v>
      </c>
      <c r="N647" s="4">
        <f t="shared" si="631"/>
        <v>23.923610715154705</v>
      </c>
      <c r="O647" s="13">
        <f t="shared" si="631"/>
        <v>27.490719604938199</v>
      </c>
      <c r="P647" s="4">
        <f t="shared" si="631"/>
        <v>3.4347182714629017</v>
      </c>
      <c r="Q647" s="4">
        <f t="shared" si="631"/>
        <v>3.1243250735613342</v>
      </c>
      <c r="R647" s="4">
        <f t="shared" si="631"/>
        <v>3.0459782978858798</v>
      </c>
      <c r="S647" s="4">
        <f t="shared" si="631"/>
        <v>3.1929387961738751</v>
      </c>
      <c r="T647" s="4">
        <f t="shared" si="631"/>
        <v>3.5423154977591387</v>
      </c>
      <c r="U647" s="4">
        <f t="shared" si="631"/>
        <v>4.0684098323700333</v>
      </c>
      <c r="V647" s="4">
        <f t="shared" si="631"/>
        <v>4.3913074214947416</v>
      </c>
      <c r="W647" s="13">
        <f t="shared" si="631"/>
        <v>5.1396905876620274</v>
      </c>
      <c r="X647" s="4">
        <f t="shared" si="631"/>
        <v>6.817612012842778</v>
      </c>
      <c r="Y647" s="4">
        <f t="shared" si="631"/>
        <v>5.8599340389560171</v>
      </c>
      <c r="Z647" s="4">
        <f t="shared" si="631"/>
        <v>5.2924915281184868</v>
      </c>
      <c r="AA647" s="4">
        <f t="shared" si="631"/>
        <v>5.1011630249146682</v>
      </c>
      <c r="AB647" s="4">
        <f t="shared" si="631"/>
        <v>5.2729340798500246</v>
      </c>
      <c r="AC647" s="4">
        <f t="shared" si="631"/>
        <v>5.7795657723527514</v>
      </c>
      <c r="AD647" s="4">
        <f t="shared" si="631"/>
        <v>6.5763542784929374</v>
      </c>
      <c r="AE647" s="4">
        <f t="shared" si="631"/>
        <v>13.645951985318206</v>
      </c>
      <c r="AF647" s="4">
        <f t="shared" si="631"/>
        <v>23.034949965618761</v>
      </c>
      <c r="AG647" s="4">
        <f t="shared" si="631"/>
        <v>26.847785577024997</v>
      </c>
      <c r="AH647" s="13">
        <f t="shared" si="631"/>
        <v>28.720597210163668</v>
      </c>
    </row>
    <row r="648" spans="1:34" x14ac:dyDescent="0.55000000000000004">
      <c r="A648" s="9">
        <f t="shared" ref="A648:A651" si="632">A647</f>
        <v>44.413400000000003</v>
      </c>
      <c r="B648" t="s">
        <v>6</v>
      </c>
      <c r="C648" s="22">
        <f>(1+SQRT(SUMSQ((C644-$D$2),C645)/(SUMSQ((C644+$D$2),C645))))/(1-SQRT(SUMSQ((C644-$D$2),C645)/(SUMSQ((C644+$D$2),C645))))</f>
        <v>1.6964582769105616</v>
      </c>
      <c r="D648" s="4">
        <f t="shared" ref="D648:AH648" si="633">(1+SQRT(SUMSQ((D644-$D$2),D645)/(SUMSQ((D644+$D$2),D645))))/(1-SQRT(SUMSQ((D644-$D$2),D645)/(SUMSQ((D644+$D$2),D645))))</f>
        <v>1.933678706665787</v>
      </c>
      <c r="E648" s="4">
        <f t="shared" si="633"/>
        <v>2.3569077147836954</v>
      </c>
      <c r="F648" s="4">
        <f t="shared" si="633"/>
        <v>2.9068669008571848</v>
      </c>
      <c r="G648" s="4">
        <f t="shared" si="633"/>
        <v>3.5684183722063247</v>
      </c>
      <c r="H648" s="13">
        <f t="shared" si="633"/>
        <v>4.3186957819417415</v>
      </c>
      <c r="I648" s="4">
        <f t="shared" si="633"/>
        <v>7.4097175707317238</v>
      </c>
      <c r="J648" s="4">
        <f t="shared" si="633"/>
        <v>7.6138178939467185</v>
      </c>
      <c r="K648" s="4">
        <f t="shared" si="633"/>
        <v>8.3781924282057467</v>
      </c>
      <c r="L648" s="4">
        <f t="shared" si="633"/>
        <v>9.5959741704726795</v>
      </c>
      <c r="M648" s="4">
        <f t="shared" si="633"/>
        <v>11.116174451970512</v>
      </c>
      <c r="N648" s="4">
        <f t="shared" si="633"/>
        <v>11.970857363724962</v>
      </c>
      <c r="O648" s="13">
        <f t="shared" si="633"/>
        <v>13.754551261907826</v>
      </c>
      <c r="P648" s="4">
        <f t="shared" si="633"/>
        <v>1.8453541855424018</v>
      </c>
      <c r="Q648" s="4">
        <f t="shared" si="633"/>
        <v>1.6108999002699962</v>
      </c>
      <c r="R648" s="4">
        <f t="shared" si="633"/>
        <v>1.5255102855705089</v>
      </c>
      <c r="S648" s="4">
        <f t="shared" si="633"/>
        <v>1.6089955418336566</v>
      </c>
      <c r="T648" s="4">
        <f t="shared" si="633"/>
        <v>1.8245210538481778</v>
      </c>
      <c r="U648" s="4">
        <f t="shared" si="633"/>
        <v>2.1303030791868562</v>
      </c>
      <c r="V648" s="4">
        <f t="shared" si="633"/>
        <v>2.3100925430558981</v>
      </c>
      <c r="W648" s="13">
        <f t="shared" si="633"/>
        <v>2.7140136922170264</v>
      </c>
      <c r="X648" s="4">
        <f t="shared" si="633"/>
        <v>3.5023387560226351</v>
      </c>
      <c r="Y648" s="4">
        <f t="shared" si="633"/>
        <v>2.9847680921298192</v>
      </c>
      <c r="Z648" s="4">
        <f t="shared" si="633"/>
        <v>2.6666925975183786</v>
      </c>
      <c r="AA648" s="4">
        <f t="shared" si="633"/>
        <v>2.552085598820911</v>
      </c>
      <c r="AB648" s="4">
        <f t="shared" si="633"/>
        <v>2.6403757501124159</v>
      </c>
      <c r="AC648" s="4">
        <f t="shared" si="633"/>
        <v>2.9115198155404451</v>
      </c>
      <c r="AD648" s="4">
        <f t="shared" si="633"/>
        <v>3.3324076804294882</v>
      </c>
      <c r="AE648" s="4">
        <f t="shared" si="633"/>
        <v>6.9207187765192106</v>
      </c>
      <c r="AF648" s="4">
        <f t="shared" si="633"/>
        <v>11.595422329733358</v>
      </c>
      <c r="AG648" s="4">
        <f t="shared" si="633"/>
        <v>13.488573070233731</v>
      </c>
      <c r="AH648" s="13">
        <f t="shared" si="633"/>
        <v>14.418214580446108</v>
      </c>
    </row>
    <row r="649" spans="1:34" x14ac:dyDescent="0.55000000000000004">
      <c r="A649" s="9">
        <f t="shared" si="632"/>
        <v>44.413400000000003</v>
      </c>
      <c r="B649" t="s">
        <v>7</v>
      </c>
      <c r="C649" s="22">
        <f>(1+SQRT(SUMSQ((C644-$E$2),C645)/(SUMSQ((C644+$E$2),C645))))/(1-SQRT(SUMSQ((C644-$E$2),C645)/(SUMSQ((C644+$E$2),C645))))</f>
        <v>2.485553690044755</v>
      </c>
      <c r="D649" s="4">
        <f t="shared" ref="D649:AH649" si="634">(1+SQRT(SUMSQ((D644-$E$2),D645)/(SUMSQ((D644+$E$2),D645))))/(1-SQRT(SUMSQ((D644-$E$2),D645)/(SUMSQ((D644+$E$2),D645))))</f>
        <v>2.5301276365461844</v>
      </c>
      <c r="E649" s="4">
        <f t="shared" si="634"/>
        <v>2.7083203592892935</v>
      </c>
      <c r="F649" s="4">
        <f t="shared" si="634"/>
        <v>2.9911814437132067</v>
      </c>
      <c r="G649" s="4">
        <f t="shared" si="634"/>
        <v>3.3650400500000153</v>
      </c>
      <c r="H649" s="13">
        <f t="shared" si="634"/>
        <v>3.8079879042358526</v>
      </c>
      <c r="I649" s="4">
        <f t="shared" si="634"/>
        <v>4.9426613064962961</v>
      </c>
      <c r="J649" s="4">
        <f t="shared" si="634"/>
        <v>5.0759065084950832</v>
      </c>
      <c r="K649" s="4">
        <f t="shared" si="634"/>
        <v>5.5880955258785985</v>
      </c>
      <c r="L649" s="4">
        <f t="shared" si="634"/>
        <v>6.4039850333660269</v>
      </c>
      <c r="M649" s="4">
        <f t="shared" si="634"/>
        <v>7.4202636652956393</v>
      </c>
      <c r="N649" s="4">
        <f t="shared" si="634"/>
        <v>7.9907717508350915</v>
      </c>
      <c r="O649" s="13">
        <f t="shared" si="634"/>
        <v>9.180022688662266</v>
      </c>
      <c r="P649" s="4">
        <f t="shared" si="634"/>
        <v>1.5132618999132768</v>
      </c>
      <c r="Q649" s="4">
        <f t="shared" si="634"/>
        <v>1.2605719975547369</v>
      </c>
      <c r="R649" s="4">
        <f t="shared" si="634"/>
        <v>1.0541763047827242</v>
      </c>
      <c r="S649" s="4">
        <f t="shared" si="634"/>
        <v>1.1412651123421234</v>
      </c>
      <c r="T649" s="4">
        <f t="shared" si="634"/>
        <v>1.3553931028100665</v>
      </c>
      <c r="U649" s="4">
        <f t="shared" si="634"/>
        <v>1.5999064760733157</v>
      </c>
      <c r="V649" s="4">
        <f t="shared" si="634"/>
        <v>1.7333586938891845</v>
      </c>
      <c r="W649" s="13">
        <f t="shared" si="634"/>
        <v>2.0218873320277577</v>
      </c>
      <c r="X649" s="4">
        <f t="shared" si="634"/>
        <v>2.4581102322124946</v>
      </c>
      <c r="Y649" s="4">
        <f t="shared" si="634"/>
        <v>2.0679835946617957</v>
      </c>
      <c r="Z649" s="4">
        <f t="shared" si="634"/>
        <v>1.8095929857426372</v>
      </c>
      <c r="AA649" s="4">
        <f t="shared" si="634"/>
        <v>1.7038437103328876</v>
      </c>
      <c r="AB649" s="4">
        <f t="shared" si="634"/>
        <v>1.7664225353172314</v>
      </c>
      <c r="AC649" s="4">
        <f t="shared" si="634"/>
        <v>1.9727310910757201</v>
      </c>
      <c r="AD649" s="4">
        <f t="shared" si="634"/>
        <v>2.2814328774950878</v>
      </c>
      <c r="AE649" s="4">
        <f t="shared" si="634"/>
        <v>4.7270318783522871</v>
      </c>
      <c r="AF649" s="4">
        <f t="shared" si="634"/>
        <v>7.818182010229771</v>
      </c>
      <c r="AG649" s="4">
        <f t="shared" si="634"/>
        <v>9.0650411449042263</v>
      </c>
      <c r="AH649" s="13">
        <f t="shared" si="634"/>
        <v>9.6771149258820657</v>
      </c>
    </row>
    <row r="650" spans="1:34" x14ac:dyDescent="0.55000000000000004">
      <c r="A650" s="9">
        <f t="shared" si="632"/>
        <v>44.413400000000003</v>
      </c>
      <c r="B650" t="s">
        <v>8</v>
      </c>
      <c r="C650" s="22">
        <f>(1+SQRT(SUMSQ((C644-$F$2),C645)/(SUMSQ((C644+$F$2),C645))))/(1-SQRT(SUMSQ((C644-$F$2),C645)/(SUMSQ((C644+$F$2),C645))))</f>
        <v>3.2945000183608242</v>
      </c>
      <c r="D650" s="4">
        <f t="shared" ref="D650:AH650" si="635">(1+SQRT(SUMSQ((D644-$F$2),D645)/(SUMSQ((D644+$F$2),D645))))/(1-SQRT(SUMSQ((D644-$F$2),D645)/(SUMSQ((D644+$F$2),D645))))</f>
        <v>3.2415859415835984</v>
      </c>
      <c r="E650" s="4">
        <f t="shared" si="635"/>
        <v>3.2886878488316236</v>
      </c>
      <c r="F650" s="4">
        <f t="shared" si="635"/>
        <v>3.4176837541589071</v>
      </c>
      <c r="G650" s="4">
        <f t="shared" si="635"/>
        <v>3.6218216467263895</v>
      </c>
      <c r="H650" s="13">
        <f t="shared" si="635"/>
        <v>3.8844597281528164</v>
      </c>
      <c r="I650" s="4">
        <f t="shared" si="635"/>
        <v>3.7101639232814971</v>
      </c>
      <c r="J650" s="4">
        <f t="shared" si="635"/>
        <v>3.8069608186168793</v>
      </c>
      <c r="K650" s="4">
        <f t="shared" si="635"/>
        <v>4.1939623221885993</v>
      </c>
      <c r="L650" s="4">
        <f t="shared" si="635"/>
        <v>4.8102285381589764</v>
      </c>
      <c r="M650" s="4">
        <f t="shared" si="635"/>
        <v>5.5754008575037304</v>
      </c>
      <c r="N650" s="4">
        <f t="shared" si="635"/>
        <v>6.0040183775615938</v>
      </c>
      <c r="O650" s="13">
        <f t="shared" si="635"/>
        <v>6.896029680690126</v>
      </c>
      <c r="P650" s="4">
        <f t="shared" si="635"/>
        <v>1.62804072812589</v>
      </c>
      <c r="Q650" s="4">
        <f t="shared" si="635"/>
        <v>1.4406538950969605</v>
      </c>
      <c r="R650" s="4">
        <f t="shared" si="635"/>
        <v>1.3216771257241207</v>
      </c>
      <c r="S650" s="4">
        <f t="shared" si="635"/>
        <v>1.3021809247306164</v>
      </c>
      <c r="T650" s="4">
        <f t="shared" si="635"/>
        <v>1.3847636046994292</v>
      </c>
      <c r="U650" s="4">
        <f t="shared" si="635"/>
        <v>1.5326131484435876</v>
      </c>
      <c r="V650" s="4">
        <f t="shared" si="635"/>
        <v>1.6218164718110233</v>
      </c>
      <c r="W650" s="13">
        <f t="shared" si="635"/>
        <v>1.8235406240776622</v>
      </c>
      <c r="X650" s="4">
        <f t="shared" si="635"/>
        <v>2.0071444407618304</v>
      </c>
      <c r="Y650" s="4">
        <f t="shared" si="635"/>
        <v>1.6701861678010737</v>
      </c>
      <c r="Z650" s="4">
        <f t="shared" si="635"/>
        <v>1.4171347027424714</v>
      </c>
      <c r="AA650" s="4">
        <f t="shared" si="635"/>
        <v>1.283471033597902</v>
      </c>
      <c r="AB650" s="4">
        <f t="shared" si="635"/>
        <v>1.3375656294365461</v>
      </c>
      <c r="AC650" s="4">
        <f t="shared" si="635"/>
        <v>1.5322211674930102</v>
      </c>
      <c r="AD650" s="4">
        <f t="shared" si="635"/>
        <v>1.7960296308742278</v>
      </c>
      <c r="AE650" s="4">
        <f t="shared" si="635"/>
        <v>3.6714233795047346</v>
      </c>
      <c r="AF650" s="4">
        <f t="shared" si="635"/>
        <v>5.9579530080329661</v>
      </c>
      <c r="AG650" s="4">
        <f t="shared" si="635"/>
        <v>6.8763154244681868</v>
      </c>
      <c r="AH650" s="13">
        <f t="shared" si="635"/>
        <v>7.3270318984790572</v>
      </c>
    </row>
    <row r="651" spans="1:34" x14ac:dyDescent="0.55000000000000004">
      <c r="A651" s="9">
        <f t="shared" si="632"/>
        <v>44.413400000000003</v>
      </c>
      <c r="B651" t="s">
        <v>9</v>
      </c>
      <c r="C651" s="23">
        <f>(1+SQRT(SUMSQ((C644-$G$2),C645)/(SUMSQ((C644+$G$2),C645))))/(1-SQRT(SUMSQ((C644-$G$2),C645)/(SUMSQ((C644+$G$2),C645))))</f>
        <v>4.9234424374105688</v>
      </c>
      <c r="D651" s="24">
        <f t="shared" ref="D651:AH651" si="636">(1+SQRT(SUMSQ((D644-$G$2),D645)/(SUMSQ((D644+$G$2),D645))))/(1-SQRT(SUMSQ((D644-$G$2),D645)/(SUMSQ((D644+$G$2),D645))))</f>
        <v>4.7386461634394825</v>
      </c>
      <c r="E651" s="24">
        <f t="shared" si="636"/>
        <v>4.6258461696704583</v>
      </c>
      <c r="F651" s="24">
        <f t="shared" si="636"/>
        <v>4.5712496349131291</v>
      </c>
      <c r="G651" s="24">
        <f t="shared" si="636"/>
        <v>4.5728210508643672</v>
      </c>
      <c r="H651" s="25">
        <f t="shared" si="636"/>
        <v>4.618956055447307</v>
      </c>
      <c r="I651" s="24">
        <f t="shared" si="636"/>
        <v>2.4803570476282872</v>
      </c>
      <c r="J651" s="24">
        <f t="shared" si="636"/>
        <v>2.5380409291358172</v>
      </c>
      <c r="K651" s="24">
        <f t="shared" si="636"/>
        <v>2.8020845696385006</v>
      </c>
      <c r="L651" s="24">
        <f t="shared" si="636"/>
        <v>3.221715124623961</v>
      </c>
      <c r="M651" s="24">
        <f t="shared" si="636"/>
        <v>3.737496228991398</v>
      </c>
      <c r="N651" s="24">
        <f t="shared" si="636"/>
        <v>4.024548016248894</v>
      </c>
      <c r="O651" s="25">
        <f t="shared" si="636"/>
        <v>4.6191054391571278</v>
      </c>
      <c r="P651" s="24">
        <f t="shared" si="636"/>
        <v>2.2068886891303143</v>
      </c>
      <c r="Q651" s="24">
        <f t="shared" si="636"/>
        <v>2.0729480924199835</v>
      </c>
      <c r="R651" s="24">
        <f t="shared" si="636"/>
        <v>1.9773239605235173</v>
      </c>
      <c r="S651" s="24">
        <f t="shared" si="636"/>
        <v>1.9202999490650823</v>
      </c>
      <c r="T651" s="24">
        <f t="shared" si="636"/>
        <v>1.9016352218462136</v>
      </c>
      <c r="U651" s="24">
        <f t="shared" si="636"/>
        <v>1.9192980905735952</v>
      </c>
      <c r="V651" s="24">
        <f t="shared" si="636"/>
        <v>1.9400743521870556</v>
      </c>
      <c r="W651" s="25">
        <f t="shared" si="636"/>
        <v>2.0056881380847957</v>
      </c>
      <c r="X651" s="24">
        <f t="shared" si="636"/>
        <v>1.7913871175772829</v>
      </c>
      <c r="Y651" s="24">
        <f t="shared" si="636"/>
        <v>1.5399194509004361</v>
      </c>
      <c r="Z651" s="24">
        <f t="shared" si="636"/>
        <v>1.3348797374869343</v>
      </c>
      <c r="AA651" s="24">
        <f t="shared" si="636"/>
        <v>1.1934161662450244</v>
      </c>
      <c r="AB651" s="24">
        <f t="shared" si="636"/>
        <v>1.1879137267815267</v>
      </c>
      <c r="AC651" s="24">
        <f t="shared" si="636"/>
        <v>1.3160195601763771</v>
      </c>
      <c r="AD651" s="24">
        <f t="shared" si="636"/>
        <v>1.4965050755398519</v>
      </c>
      <c r="AE651" s="24">
        <f t="shared" si="636"/>
        <v>2.7181845865089818</v>
      </c>
      <c r="AF651" s="24">
        <f t="shared" si="636"/>
        <v>4.1601127831777474</v>
      </c>
      <c r="AG651" s="24">
        <f t="shared" si="636"/>
        <v>4.7371614345805941</v>
      </c>
      <c r="AH651" s="25">
        <f t="shared" si="636"/>
        <v>5.0206386524188265</v>
      </c>
    </row>
    <row r="652" spans="1:34" x14ac:dyDescent="0.55000000000000004">
      <c r="A652" s="8">
        <v>81</v>
      </c>
      <c r="B652" s="14" t="s">
        <v>2</v>
      </c>
      <c r="C652">
        <v>60.747909999999997</v>
      </c>
      <c r="D652">
        <v>64.13355</v>
      </c>
      <c r="E652">
        <v>67.676869999999994</v>
      </c>
      <c r="F652">
        <v>71.458110000000005</v>
      </c>
      <c r="G652">
        <v>75.45532</v>
      </c>
      <c r="H652" s="1">
        <v>79.738460000000003</v>
      </c>
      <c r="I652">
        <v>850.15359999999998</v>
      </c>
      <c r="J652">
        <v>898.90989999999999</v>
      </c>
      <c r="K652">
        <v>971.70169999999996</v>
      </c>
      <c r="L652">
        <v>1071.2829999999999</v>
      </c>
      <c r="M652">
        <v>1197.213</v>
      </c>
      <c r="N652">
        <v>1271.9580000000001</v>
      </c>
      <c r="O652" s="1">
        <v>1440.654</v>
      </c>
      <c r="P652">
        <v>135.74379999999999</v>
      </c>
      <c r="Q652">
        <v>139.6</v>
      </c>
      <c r="R652">
        <v>143.86250000000001</v>
      </c>
      <c r="S652">
        <v>148.6326</v>
      </c>
      <c r="T652">
        <v>153.9324</v>
      </c>
      <c r="U652">
        <v>159.79990000000001</v>
      </c>
      <c r="V652">
        <v>163.0163</v>
      </c>
      <c r="W652" s="1">
        <v>169.76400000000001</v>
      </c>
      <c r="X652">
        <v>290.18459999999999</v>
      </c>
      <c r="Y652">
        <v>290.58530000000002</v>
      </c>
      <c r="Z652">
        <v>293.72739999999999</v>
      </c>
      <c r="AA652">
        <v>299.52440000000001</v>
      </c>
      <c r="AB652">
        <v>307.97629999999998</v>
      </c>
      <c r="AC652">
        <v>319.17829999999998</v>
      </c>
      <c r="AD652">
        <v>333.13170000000002</v>
      </c>
      <c r="AE652">
        <v>452.20179999999999</v>
      </c>
      <c r="AF652">
        <v>691.31410000000005</v>
      </c>
      <c r="AG652">
        <v>840.78300000000002</v>
      </c>
      <c r="AH652" s="1">
        <v>931.57910000000004</v>
      </c>
    </row>
    <row r="653" spans="1:34" x14ac:dyDescent="0.55000000000000004">
      <c r="A653" s="9">
        <f>A652</f>
        <v>81</v>
      </c>
      <c r="B653" t="s">
        <v>3</v>
      </c>
      <c r="C653">
        <v>15.21865</v>
      </c>
      <c r="D653">
        <v>40.416049999999998</v>
      </c>
      <c r="E653">
        <v>65.243210000000005</v>
      </c>
      <c r="F653">
        <v>90.095770000000002</v>
      </c>
      <c r="G653">
        <v>115.373</v>
      </c>
      <c r="H653" s="1">
        <v>140.89689999999999</v>
      </c>
      <c r="I653">
        <v>-146.3785</v>
      </c>
      <c r="J653">
        <v>-11.098789999999999</v>
      </c>
      <c r="K653">
        <v>115.5796</v>
      </c>
      <c r="L653">
        <v>232.6953</v>
      </c>
      <c r="M653">
        <v>333.62849999999997</v>
      </c>
      <c r="N653">
        <v>377.42989999999998</v>
      </c>
      <c r="O653" s="1">
        <v>443.9128</v>
      </c>
      <c r="P653">
        <v>-57.383380000000002</v>
      </c>
      <c r="Q653">
        <v>-32.287300000000002</v>
      </c>
      <c r="R653">
        <v>-6.9402140000000001</v>
      </c>
      <c r="S653">
        <v>18.511800000000001</v>
      </c>
      <c r="T653">
        <v>44.08276</v>
      </c>
      <c r="U653">
        <v>69.830489999999998</v>
      </c>
      <c r="V653">
        <v>82.784589999999994</v>
      </c>
      <c r="W653" s="1">
        <v>108.8539</v>
      </c>
      <c r="X653">
        <v>-176.126</v>
      </c>
      <c r="Y653">
        <v>-123.6313</v>
      </c>
      <c r="Z653">
        <v>-72.178240000000002</v>
      </c>
      <c r="AA653">
        <v>-20.877040000000001</v>
      </c>
      <c r="AB653">
        <v>30.056450000000002</v>
      </c>
      <c r="AC653">
        <v>81.033460000000005</v>
      </c>
      <c r="AD653">
        <v>131.5916</v>
      </c>
      <c r="AE653">
        <v>388.05459999999999</v>
      </c>
      <c r="AF653">
        <v>649.0068</v>
      </c>
      <c r="AG653">
        <v>746.7921</v>
      </c>
      <c r="AH653" s="1">
        <v>790.74900000000002</v>
      </c>
    </row>
    <row r="654" spans="1:34" x14ac:dyDescent="0.55000000000000004">
      <c r="A654" s="34">
        <f>A653/180</f>
        <v>0.45</v>
      </c>
      <c r="B654" t="s">
        <v>4</v>
      </c>
      <c r="C654" s="19">
        <f t="shared" ref="C654:AH654" si="637">SQRT(SUMSQ(C652,C653))</f>
        <v>62.625201613971669</v>
      </c>
      <c r="D654" s="20">
        <f t="shared" si="637"/>
        <v>75.806129918397758</v>
      </c>
      <c r="E654" s="20">
        <f t="shared" si="637"/>
        <v>94.004442363651094</v>
      </c>
      <c r="F654" s="20">
        <f t="shared" si="637"/>
        <v>114.99351832457776</v>
      </c>
      <c r="G654" s="20">
        <f t="shared" si="637"/>
        <v>137.85657200620651</v>
      </c>
      <c r="H654" s="21">
        <f t="shared" si="637"/>
        <v>161.89551702496766</v>
      </c>
      <c r="I654" s="20">
        <f t="shared" si="637"/>
        <v>862.66320708327999</v>
      </c>
      <c r="J654" s="20">
        <f t="shared" si="637"/>
        <v>898.978415456942</v>
      </c>
      <c r="K654" s="20">
        <f t="shared" si="637"/>
        <v>978.5513975867849</v>
      </c>
      <c r="L654" s="20">
        <f t="shared" si="637"/>
        <v>1096.2638225952228</v>
      </c>
      <c r="M654" s="20">
        <f t="shared" si="637"/>
        <v>1242.8302150258698</v>
      </c>
      <c r="N654" s="20">
        <f t="shared" si="637"/>
        <v>1326.7744658298222</v>
      </c>
      <c r="O654" s="21">
        <f t="shared" si="637"/>
        <v>1507.4954466663705</v>
      </c>
      <c r="P654" s="20">
        <f t="shared" si="637"/>
        <v>147.3744602658968</v>
      </c>
      <c r="Q654" s="20">
        <f t="shared" si="637"/>
        <v>143.28513440441057</v>
      </c>
      <c r="R654" s="20">
        <f t="shared" si="637"/>
        <v>144.02980759764904</v>
      </c>
      <c r="S654" s="20">
        <f t="shared" si="637"/>
        <v>149.78096181424394</v>
      </c>
      <c r="T654" s="20">
        <f t="shared" si="637"/>
        <v>160.12018454578924</v>
      </c>
      <c r="U654" s="20">
        <f t="shared" si="637"/>
        <v>174.39124225043557</v>
      </c>
      <c r="V654" s="20">
        <f t="shared" si="637"/>
        <v>182.83217005537645</v>
      </c>
      <c r="W654" s="21">
        <f t="shared" si="637"/>
        <v>201.66553310174251</v>
      </c>
      <c r="X654" s="20">
        <f t="shared" si="637"/>
        <v>339.45171962027234</v>
      </c>
      <c r="Y654" s="20">
        <f t="shared" si="637"/>
        <v>315.79188544954735</v>
      </c>
      <c r="Z654" s="20">
        <f t="shared" si="637"/>
        <v>302.46567382143974</v>
      </c>
      <c r="AA654" s="20">
        <f t="shared" si="637"/>
        <v>300.25108991396121</v>
      </c>
      <c r="AB654" s="20">
        <f t="shared" si="637"/>
        <v>309.43947962128635</v>
      </c>
      <c r="AC654" s="20">
        <f t="shared" si="637"/>
        <v>329.30412817099875</v>
      </c>
      <c r="AD654" s="20">
        <f t="shared" si="637"/>
        <v>358.18023219525952</v>
      </c>
      <c r="AE654" s="20">
        <f t="shared" si="637"/>
        <v>595.87988764884483</v>
      </c>
      <c r="AF654" s="20">
        <f t="shared" si="637"/>
        <v>948.22202637623332</v>
      </c>
      <c r="AG654" s="20">
        <f t="shared" si="637"/>
        <v>1124.550796412243</v>
      </c>
      <c r="AH654" s="21">
        <f t="shared" si="637"/>
        <v>1221.9343683511852</v>
      </c>
    </row>
    <row r="655" spans="1:34" x14ac:dyDescent="0.55000000000000004">
      <c r="A655" s="9">
        <v>44.972099999999998</v>
      </c>
      <c r="B655" t="s">
        <v>5</v>
      </c>
      <c r="C655" s="22">
        <f>(1+SQRT(SUMSQ((C652-$C$2),C653)/(SUMSQ((C652+$C$2),C653))))/(1-SQRT(SUMSQ((C652-$C$2),C653)/(SUMSQ((C652+$C$2),C653))))</f>
        <v>1.3999959419927124</v>
      </c>
      <c r="D655" s="4">
        <f t="shared" ref="D655:AH655" si="638">(1+SQRT(SUMSQ((D652-$C$2),D653)/(SUMSQ((D652+$C$2),D653))))/(1-SQRT(SUMSQ((D652-$C$2),D653)/(SUMSQ((D652+$C$2),D653))))</f>
        <v>2.09417048983391</v>
      </c>
      <c r="E655" s="4">
        <f t="shared" si="638"/>
        <v>3.019053952127289</v>
      </c>
      <c r="F655" s="4">
        <f t="shared" si="638"/>
        <v>4.1604012701379718</v>
      </c>
      <c r="G655" s="4">
        <f t="shared" si="638"/>
        <v>5.5187103097376964</v>
      </c>
      <c r="H655" s="13">
        <f t="shared" si="638"/>
        <v>7.0594271921626097</v>
      </c>
      <c r="I655" s="4">
        <f t="shared" si="638"/>
        <v>17.508836626214013</v>
      </c>
      <c r="J655" s="4">
        <f t="shared" si="638"/>
        <v>17.980947227284858</v>
      </c>
      <c r="K655" s="4">
        <f t="shared" si="638"/>
        <v>19.709707298239586</v>
      </c>
      <c r="L655" s="4">
        <f t="shared" si="638"/>
        <v>22.4386503089464</v>
      </c>
      <c r="M655" s="4">
        <f t="shared" si="638"/>
        <v>25.806725583822228</v>
      </c>
      <c r="N655" s="4">
        <f t="shared" si="638"/>
        <v>27.682251427343491</v>
      </c>
      <c r="O655" s="13">
        <f t="shared" si="638"/>
        <v>31.551774704712773</v>
      </c>
      <c r="P655" s="4">
        <f t="shared" si="638"/>
        <v>3.261794143702256</v>
      </c>
      <c r="Q655" s="4">
        <f t="shared" si="638"/>
        <v>2.9618955230113957</v>
      </c>
      <c r="R655" s="4">
        <f t="shared" si="638"/>
        <v>2.8848634229471313</v>
      </c>
      <c r="S655" s="4">
        <f t="shared" si="638"/>
        <v>3.0245344840193398</v>
      </c>
      <c r="T655" s="4">
        <f t="shared" si="638"/>
        <v>3.3581708735838949</v>
      </c>
      <c r="U655" s="4">
        <f t="shared" si="638"/>
        <v>3.8601311798044828</v>
      </c>
      <c r="V655" s="4">
        <f t="shared" si="638"/>
        <v>4.1679265349637298</v>
      </c>
      <c r="W655" s="13">
        <f t="shared" si="638"/>
        <v>4.8808836870105567</v>
      </c>
      <c r="X655" s="4">
        <f t="shared" si="638"/>
        <v>7.988795582107965</v>
      </c>
      <c r="Y655" s="4">
        <f t="shared" si="638"/>
        <v>6.8906420713510199</v>
      </c>
      <c r="Z655" s="4">
        <f t="shared" si="638"/>
        <v>6.2392277739390272</v>
      </c>
      <c r="AA655" s="4">
        <f t="shared" si="638"/>
        <v>6.02042082040027</v>
      </c>
      <c r="AB655" s="4">
        <f t="shared" si="638"/>
        <v>6.2197645801098664</v>
      </c>
      <c r="AC655" s="4">
        <f t="shared" si="638"/>
        <v>6.8047193199294762</v>
      </c>
      <c r="AD655" s="4">
        <f t="shared" si="638"/>
        <v>7.7228487032573438</v>
      </c>
      <c r="AE655" s="4">
        <f t="shared" si="638"/>
        <v>15.751259460759826</v>
      </c>
      <c r="AF655" s="4">
        <f t="shared" si="638"/>
        <v>26.045987154271664</v>
      </c>
      <c r="AG655" s="4">
        <f t="shared" si="638"/>
        <v>30.108083040801333</v>
      </c>
      <c r="AH655" s="13">
        <f t="shared" si="638"/>
        <v>32.078254205144802</v>
      </c>
    </row>
    <row r="656" spans="1:34" x14ac:dyDescent="0.55000000000000004">
      <c r="A656" s="9">
        <f t="shared" ref="A656:A659" si="639">A655</f>
        <v>44.972099999999998</v>
      </c>
      <c r="B656" t="s">
        <v>6</v>
      </c>
      <c r="C656" s="22">
        <f>(1+SQRT(SUMSQ((C652-$D$2),C653)/(SUMSQ((C652+$D$2),C653))))/(1-SQRT(SUMSQ((C652-$D$2),C653)/(SUMSQ((C652+$D$2),C653))))</f>
        <v>1.7053688197712848</v>
      </c>
      <c r="D656" s="4">
        <f t="shared" ref="D656:AH656" si="640">(1+SQRT(SUMSQ((D652-$D$2),D653)/(SUMSQ((D652+$D$2),D653))))/(1-SQRT(SUMSQ((D652-$D$2),D653)/(SUMSQ((D652+$D$2),D653))))</f>
        <v>1.9397467746514658</v>
      </c>
      <c r="E656" s="4">
        <f t="shared" si="640"/>
        <v>2.3595371103989353</v>
      </c>
      <c r="F656" s="4">
        <f t="shared" si="640"/>
        <v>2.90580908055315</v>
      </c>
      <c r="G656" s="4">
        <f t="shared" si="640"/>
        <v>3.5632815463152583</v>
      </c>
      <c r="H656" s="13">
        <f t="shared" si="640"/>
        <v>4.3090459132405972</v>
      </c>
      <c r="I656" s="4">
        <f t="shared" si="640"/>
        <v>8.7570003195449484</v>
      </c>
      <c r="J656" s="4">
        <f t="shared" si="640"/>
        <v>8.990486530287134</v>
      </c>
      <c r="K656" s="4">
        <f t="shared" si="640"/>
        <v>9.8559444295219336</v>
      </c>
      <c r="L656" s="4">
        <f t="shared" si="640"/>
        <v>11.222511028897603</v>
      </c>
      <c r="M656" s="4">
        <f t="shared" si="640"/>
        <v>12.907911211882562</v>
      </c>
      <c r="N656" s="4">
        <f t="shared" si="640"/>
        <v>13.845928642523909</v>
      </c>
      <c r="O656" s="13">
        <f t="shared" si="640"/>
        <v>15.780424359055099</v>
      </c>
      <c r="P656" s="4">
        <f t="shared" si="640"/>
        <v>1.7725344277034865</v>
      </c>
      <c r="Q656" s="4">
        <f t="shared" si="640"/>
        <v>1.5359413229176067</v>
      </c>
      <c r="R656" s="4">
        <f t="shared" si="640"/>
        <v>1.4450762830855168</v>
      </c>
      <c r="S656" s="4">
        <f t="shared" si="640"/>
        <v>1.5275304274700379</v>
      </c>
      <c r="T656" s="4">
        <f t="shared" si="640"/>
        <v>1.7407318582321927</v>
      </c>
      <c r="U656" s="4">
        <f t="shared" si="640"/>
        <v>2.0383354470871886</v>
      </c>
      <c r="V656" s="4">
        <f t="shared" si="640"/>
        <v>2.2119046272137957</v>
      </c>
      <c r="W656" s="13">
        <f t="shared" si="640"/>
        <v>2.6000665478749605</v>
      </c>
      <c r="X656" s="4">
        <f t="shared" si="640"/>
        <v>4.0697247542446906</v>
      </c>
      <c r="Y656" s="4">
        <f t="shared" si="640"/>
        <v>3.489400835471991</v>
      </c>
      <c r="Z656" s="4">
        <f t="shared" si="640"/>
        <v>3.1362373887805068</v>
      </c>
      <c r="AA656" s="4">
        <f t="shared" si="640"/>
        <v>3.0116097070148342</v>
      </c>
      <c r="AB656" s="4">
        <f t="shared" si="640"/>
        <v>3.1125125744954669</v>
      </c>
      <c r="AC656" s="4">
        <f t="shared" si="640"/>
        <v>3.4182708884357549</v>
      </c>
      <c r="AD656" s="4">
        <f t="shared" si="640"/>
        <v>3.8945333104570108</v>
      </c>
      <c r="AE656" s="4">
        <f t="shared" si="640"/>
        <v>7.9474010820896392</v>
      </c>
      <c r="AF656" s="4">
        <f t="shared" si="640"/>
        <v>13.074192870711901</v>
      </c>
      <c r="AG656" s="4">
        <f t="shared" si="640"/>
        <v>15.093597664580999</v>
      </c>
      <c r="AH656" s="13">
        <f t="shared" si="640"/>
        <v>16.073006332756254</v>
      </c>
    </row>
    <row r="657" spans="1:34" x14ac:dyDescent="0.55000000000000004">
      <c r="A657" s="9">
        <f t="shared" si="639"/>
        <v>44.972099999999998</v>
      </c>
      <c r="B657" t="s">
        <v>7</v>
      </c>
      <c r="C657" s="22">
        <f>(1+SQRT(SUMSQ((C652-$E$2),C653)/(SUMSQ((C652+$E$2),C653))))/(1-SQRT(SUMSQ((C652-$E$2),C653)/(SUMSQ((C652+$E$2),C653))))</f>
        <v>2.4995525236864875</v>
      </c>
      <c r="D657" s="4">
        <f t="shared" ref="D657:AH657" si="641">(1+SQRT(SUMSQ((D652-$E$2),D653)/(SUMSQ((D652+$E$2),D653))))/(1-SQRT(SUMSQ((D652-$E$2),D653)/(SUMSQ((D652+$E$2),D653))))</f>
        <v>2.5429852888365918</v>
      </c>
      <c r="E657" s="4">
        <f t="shared" si="641"/>
        <v>2.719144762594973</v>
      </c>
      <c r="F657" s="4">
        <f t="shared" si="641"/>
        <v>2.9994179235359386</v>
      </c>
      <c r="G657" s="4">
        <f t="shared" si="641"/>
        <v>3.3703124249673948</v>
      </c>
      <c r="H657" s="13">
        <f t="shared" si="641"/>
        <v>3.8100286521883837</v>
      </c>
      <c r="I657" s="4">
        <f t="shared" si="641"/>
        <v>5.8409461458595962</v>
      </c>
      <c r="J657" s="4">
        <f t="shared" si="641"/>
        <v>5.9936724039691907</v>
      </c>
      <c r="K657" s="4">
        <f t="shared" si="641"/>
        <v>6.5718671370330037</v>
      </c>
      <c r="L657" s="4">
        <f t="shared" si="641"/>
        <v>7.4852710816803851</v>
      </c>
      <c r="M657" s="4">
        <f t="shared" si="641"/>
        <v>8.6103893920675763</v>
      </c>
      <c r="N657" s="4">
        <f t="shared" si="641"/>
        <v>9.2360119775830363</v>
      </c>
      <c r="O657" s="13">
        <f t="shared" si="641"/>
        <v>10.525364857271487</v>
      </c>
      <c r="P657" s="4">
        <f t="shared" si="641"/>
        <v>1.5090177697586515</v>
      </c>
      <c r="Q657" s="4">
        <f t="shared" si="641"/>
        <v>1.2634908304571832</v>
      </c>
      <c r="R657" s="4">
        <f t="shared" si="641"/>
        <v>1.0650888965525485</v>
      </c>
      <c r="S657" s="4">
        <f t="shared" si="641"/>
        <v>1.1322833326735615</v>
      </c>
      <c r="T657" s="4">
        <f t="shared" si="641"/>
        <v>1.3367471033175646</v>
      </c>
      <c r="U657" s="4">
        <f t="shared" si="641"/>
        <v>1.5708366330161139</v>
      </c>
      <c r="V657" s="4">
        <f t="shared" si="641"/>
        <v>1.698414284581238</v>
      </c>
      <c r="W657" s="13">
        <f t="shared" si="641"/>
        <v>1.9740986182760714</v>
      </c>
      <c r="X657" s="4">
        <f t="shared" si="641"/>
        <v>2.8080105856137627</v>
      </c>
      <c r="Y657" s="4">
        <f t="shared" si="641"/>
        <v>2.3847722655244588</v>
      </c>
      <c r="Z657" s="4">
        <f t="shared" si="641"/>
        <v>2.1140859815449349</v>
      </c>
      <c r="AA657" s="4">
        <f t="shared" si="641"/>
        <v>2.0097498485281471</v>
      </c>
      <c r="AB657" s="4">
        <f t="shared" si="641"/>
        <v>2.0787147069463527</v>
      </c>
      <c r="AC657" s="4">
        <f t="shared" si="641"/>
        <v>2.3002245653192919</v>
      </c>
      <c r="AD657" s="4">
        <f t="shared" si="641"/>
        <v>2.6387145712832711</v>
      </c>
      <c r="AE657" s="4">
        <f t="shared" si="641"/>
        <v>5.3805822681539395</v>
      </c>
      <c r="AF657" s="4">
        <f t="shared" si="641"/>
        <v>8.7736858076329636</v>
      </c>
      <c r="AG657" s="4">
        <f t="shared" si="641"/>
        <v>10.106737342548598</v>
      </c>
      <c r="AH657" s="13">
        <f t="shared" si="641"/>
        <v>10.753273876203084</v>
      </c>
    </row>
    <row r="658" spans="1:34" x14ac:dyDescent="0.55000000000000004">
      <c r="A658" s="9">
        <f t="shared" si="639"/>
        <v>44.972099999999998</v>
      </c>
      <c r="B658" t="s">
        <v>8</v>
      </c>
      <c r="C658" s="22">
        <f>(1+SQRT(SUMSQ((C652-$F$2),C653)/(SUMSQ((C652+$F$2),C653))))/(1-SQRT(SUMSQ((C652-$F$2),C653)/(SUMSQ((C652+$F$2),C653))))</f>
        <v>3.3132812630796296</v>
      </c>
      <c r="D658" s="4">
        <f t="shared" ref="D658:AH658" si="642">(1+SQRT(SUMSQ((D652-$F$2),D653)/(SUMSQ((D652+$F$2),D653))))/(1-SQRT(SUMSQ((D652-$F$2),D653)/(SUMSQ((D652+$F$2),D653))))</f>
        <v>3.2597350284648585</v>
      </c>
      <c r="E658" s="4">
        <f t="shared" si="642"/>
        <v>3.3055693373967689</v>
      </c>
      <c r="F658" s="4">
        <f t="shared" si="642"/>
        <v>3.4327980263009019</v>
      </c>
      <c r="G658" s="4">
        <f t="shared" si="642"/>
        <v>3.634771835027395</v>
      </c>
      <c r="H658" s="13">
        <f t="shared" si="642"/>
        <v>3.8949662380723904</v>
      </c>
      <c r="I658" s="4">
        <f t="shared" si="642"/>
        <v>4.3839302213471854</v>
      </c>
      <c r="J658" s="4">
        <f t="shared" si="642"/>
        <v>4.4952703593418102</v>
      </c>
      <c r="K658" s="4">
        <f t="shared" si="642"/>
        <v>4.9302415643343096</v>
      </c>
      <c r="L658" s="4">
        <f t="shared" si="642"/>
        <v>5.6178229494164782</v>
      </c>
      <c r="M658" s="4">
        <f t="shared" si="642"/>
        <v>6.46326189102792</v>
      </c>
      <c r="N658" s="4">
        <f t="shared" si="642"/>
        <v>6.9327617819674003</v>
      </c>
      <c r="O658" s="13">
        <f t="shared" si="642"/>
        <v>7.8994248904673627</v>
      </c>
      <c r="P658" s="4">
        <f t="shared" si="642"/>
        <v>1.677107231143234</v>
      </c>
      <c r="Q658" s="4">
        <f t="shared" si="642"/>
        <v>1.5024014254807498</v>
      </c>
      <c r="R658" s="4">
        <f t="shared" si="642"/>
        <v>1.3936760320134678</v>
      </c>
      <c r="S658" s="4">
        <f t="shared" si="642"/>
        <v>1.3707781547928792</v>
      </c>
      <c r="T658" s="4">
        <f t="shared" si="642"/>
        <v>1.4353713213897303</v>
      </c>
      <c r="U658" s="4">
        <f t="shared" si="642"/>
        <v>1.5635832271563794</v>
      </c>
      <c r="V658" s="4">
        <f t="shared" si="642"/>
        <v>1.643813830761039</v>
      </c>
      <c r="W658" s="13">
        <f t="shared" si="642"/>
        <v>1.8292406842876794</v>
      </c>
      <c r="X658" s="4">
        <f t="shared" si="642"/>
        <v>2.2252442826408729</v>
      </c>
      <c r="Y658" s="4">
        <f t="shared" si="642"/>
        <v>1.8692039362018009</v>
      </c>
      <c r="Z658" s="4">
        <f t="shared" si="642"/>
        <v>1.6215162489002422</v>
      </c>
      <c r="AA658" s="4">
        <f t="shared" si="642"/>
        <v>1.5106611161342531</v>
      </c>
      <c r="AB658" s="4">
        <f t="shared" si="642"/>
        <v>1.5649510513712954</v>
      </c>
      <c r="AC658" s="4">
        <f t="shared" si="642"/>
        <v>1.7558355805389807</v>
      </c>
      <c r="AD658" s="4">
        <f t="shared" si="642"/>
        <v>2.0343719055408984</v>
      </c>
      <c r="AE658" s="4">
        <f t="shared" si="642"/>
        <v>4.1259564564352118</v>
      </c>
      <c r="AF658" s="4">
        <f t="shared" si="642"/>
        <v>6.6417551742050449</v>
      </c>
      <c r="AG658" s="4">
        <f t="shared" si="642"/>
        <v>7.6272212426728343</v>
      </c>
      <c r="AH658" s="13">
        <f t="shared" si="642"/>
        <v>8.1052513431068895</v>
      </c>
    </row>
    <row r="659" spans="1:34" x14ac:dyDescent="0.55000000000000004">
      <c r="A659" s="9">
        <f t="shared" si="639"/>
        <v>44.972099999999998</v>
      </c>
      <c r="B659" t="s">
        <v>9</v>
      </c>
      <c r="C659" s="23">
        <f>(1+SQRT(SUMSQ((C652-$G$2),C653)/(SUMSQ((C652+$G$2),C653))))/(1-SQRT(SUMSQ((C652-$G$2),C653)/(SUMSQ((C652+$G$2),C653))))</f>
        <v>4.9516920235684303</v>
      </c>
      <c r="D659" s="24">
        <f t="shared" ref="D659:AH659" si="643">(1+SQRT(SUMSQ((D652-$G$2),D653)/(SUMSQ((D652+$G$2),D653))))/(1-SQRT(SUMSQ((D652-$G$2),D653)/(SUMSQ((D652+$G$2),D653))))</f>
        <v>4.7666240184732773</v>
      </c>
      <c r="E659" s="24">
        <f t="shared" si="643"/>
        <v>4.6531682281311184</v>
      </c>
      <c r="F659" s="24">
        <f t="shared" si="643"/>
        <v>4.5976011280269029</v>
      </c>
      <c r="G659" s="24">
        <f t="shared" si="643"/>
        <v>4.597917759443499</v>
      </c>
      <c r="H659" s="25">
        <f t="shared" si="643"/>
        <v>4.6425741131143621</v>
      </c>
      <c r="I659" s="24">
        <f t="shared" si="643"/>
        <v>2.9293624966164424</v>
      </c>
      <c r="J659" s="24">
        <f t="shared" si="643"/>
        <v>2.9968803637308183</v>
      </c>
      <c r="K659" s="24">
        <f t="shared" si="643"/>
        <v>3.2895775933698865</v>
      </c>
      <c r="L659" s="24">
        <f t="shared" si="643"/>
        <v>3.7530090644085008</v>
      </c>
      <c r="M659" s="24">
        <f t="shared" si="643"/>
        <v>4.3197031739818827</v>
      </c>
      <c r="N659" s="24">
        <f t="shared" si="643"/>
        <v>4.6332010407550532</v>
      </c>
      <c r="O659" s="25">
        <f t="shared" si="643"/>
        <v>5.2768591187108891</v>
      </c>
      <c r="P659" s="24">
        <f t="shared" si="643"/>
        <v>2.3105956824429588</v>
      </c>
      <c r="Q659" s="24">
        <f t="shared" si="643"/>
        <v>2.1806416823801418</v>
      </c>
      <c r="R659" s="24">
        <f t="shared" si="643"/>
        <v>2.0867735461973105</v>
      </c>
      <c r="S659" s="24">
        <f t="shared" si="643"/>
        <v>2.0285686242598047</v>
      </c>
      <c r="T659" s="24">
        <f t="shared" si="643"/>
        <v>2.0054570005859125</v>
      </c>
      <c r="U659" s="24">
        <f t="shared" si="643"/>
        <v>2.0156009872147687</v>
      </c>
      <c r="V659" s="24">
        <f t="shared" si="643"/>
        <v>2.0316086936749382</v>
      </c>
      <c r="W659" s="25">
        <f t="shared" si="643"/>
        <v>2.0864056081456352</v>
      </c>
      <c r="X659" s="24">
        <f t="shared" si="643"/>
        <v>1.8027178193484139</v>
      </c>
      <c r="Y659" s="24">
        <f t="shared" si="643"/>
        <v>1.5172710633903366</v>
      </c>
      <c r="Z659" s="24">
        <f t="shared" si="643"/>
        <v>1.2756606826217385</v>
      </c>
      <c r="AA659" s="24">
        <f t="shared" si="643"/>
        <v>1.0721321740063789</v>
      </c>
      <c r="AB659" s="24">
        <f t="shared" si="643"/>
        <v>1.1076718340256786</v>
      </c>
      <c r="AC659" s="24">
        <f t="shared" si="643"/>
        <v>1.3077388219505701</v>
      </c>
      <c r="AD659" s="24">
        <f t="shared" si="643"/>
        <v>1.5311468005179845</v>
      </c>
      <c r="AE659" s="24">
        <f t="shared" si="643"/>
        <v>2.9407319532273828</v>
      </c>
      <c r="AF659" s="24">
        <f t="shared" si="643"/>
        <v>4.5494939353844774</v>
      </c>
      <c r="AG659" s="24">
        <f t="shared" si="643"/>
        <v>5.1772973459271761</v>
      </c>
      <c r="AH659" s="25">
        <f t="shared" si="643"/>
        <v>5.4822530318989147</v>
      </c>
    </row>
    <row r="660" spans="1:34" x14ac:dyDescent="0.55000000000000004">
      <c r="A660" s="8">
        <v>82</v>
      </c>
      <c r="B660" s="14" t="s">
        <v>2</v>
      </c>
      <c r="C660">
        <v>60.437280000000001</v>
      </c>
      <c r="D660">
        <v>63.785640000000001</v>
      </c>
      <c r="E660">
        <v>67.288330000000002</v>
      </c>
      <c r="F660">
        <v>71.023570000000007</v>
      </c>
      <c r="G660">
        <v>74.969729999999998</v>
      </c>
      <c r="H660" s="1">
        <v>79.194689999999994</v>
      </c>
      <c r="I660">
        <v>1010.03</v>
      </c>
      <c r="J660">
        <v>1073.123</v>
      </c>
      <c r="K660">
        <v>1168.29</v>
      </c>
      <c r="L660">
        <v>1298.1569999999999</v>
      </c>
      <c r="M660">
        <v>1460.0809999999999</v>
      </c>
      <c r="N660">
        <v>1554.473</v>
      </c>
      <c r="O660" s="1">
        <v>1760.9580000000001</v>
      </c>
      <c r="P660">
        <v>129.62459999999999</v>
      </c>
      <c r="Q660">
        <v>133.22319999999999</v>
      </c>
      <c r="R660">
        <v>137.17269999999999</v>
      </c>
      <c r="S660">
        <v>141.5677</v>
      </c>
      <c r="T660">
        <v>146.4255</v>
      </c>
      <c r="U660">
        <v>151.7775</v>
      </c>
      <c r="V660">
        <v>154.70349999999999</v>
      </c>
      <c r="W660" s="1">
        <v>160.8142</v>
      </c>
      <c r="X660">
        <v>351.33920000000001</v>
      </c>
      <c r="Y660">
        <v>350.69330000000002</v>
      </c>
      <c r="Z660">
        <v>354.08789999999999</v>
      </c>
      <c r="AA660">
        <v>361.40249999999997</v>
      </c>
      <c r="AB660">
        <v>372.65219999999999</v>
      </c>
      <c r="AC660">
        <v>388.01</v>
      </c>
      <c r="AD660">
        <v>407.51409999999998</v>
      </c>
      <c r="AE660">
        <v>581.74069999999995</v>
      </c>
      <c r="AF660">
        <v>950.30780000000004</v>
      </c>
      <c r="AG660">
        <v>1183.1479999999999</v>
      </c>
      <c r="AH660" s="1">
        <v>1322.41</v>
      </c>
    </row>
    <row r="661" spans="1:34" x14ac:dyDescent="0.55000000000000004">
      <c r="A661" s="9">
        <f>A660</f>
        <v>82</v>
      </c>
      <c r="B661" t="s">
        <v>3</v>
      </c>
      <c r="C661">
        <v>15.16194</v>
      </c>
      <c r="D661">
        <v>40.228740000000002</v>
      </c>
      <c r="E661">
        <v>64.919169999999994</v>
      </c>
      <c r="F661">
        <v>89.626000000000005</v>
      </c>
      <c r="G661">
        <v>114.7454</v>
      </c>
      <c r="H661" s="1">
        <v>140.09970000000001</v>
      </c>
      <c r="I661">
        <v>-197.07320000000001</v>
      </c>
      <c r="J661">
        <v>-51.73574</v>
      </c>
      <c r="K661">
        <v>79.374200000000002</v>
      </c>
      <c r="L661">
        <v>192.2431</v>
      </c>
      <c r="M661">
        <v>276.44139999999999</v>
      </c>
      <c r="N661">
        <v>305.59930000000003</v>
      </c>
      <c r="O661" s="1">
        <v>328.27390000000003</v>
      </c>
      <c r="P661">
        <v>-54.599229999999999</v>
      </c>
      <c r="Q661">
        <v>-30.558229999999998</v>
      </c>
      <c r="R661">
        <v>-6.2944769999999997</v>
      </c>
      <c r="S661">
        <v>18.049910000000001</v>
      </c>
      <c r="T661">
        <v>42.485900000000001</v>
      </c>
      <c r="U661">
        <v>67.066220000000001</v>
      </c>
      <c r="V661">
        <v>79.423680000000004</v>
      </c>
      <c r="W661" s="1">
        <v>104.2689</v>
      </c>
      <c r="X661">
        <v>-209.7381</v>
      </c>
      <c r="Y661">
        <v>-148.21539999999999</v>
      </c>
      <c r="Z661">
        <v>-87.934690000000003</v>
      </c>
      <c r="AA661">
        <v>-27.863219999999998</v>
      </c>
      <c r="AB661">
        <v>31.733799999999999</v>
      </c>
      <c r="AC661">
        <v>91.321749999999994</v>
      </c>
      <c r="AD661">
        <v>150.32919999999999</v>
      </c>
      <c r="AE661">
        <v>445.6934</v>
      </c>
      <c r="AF661">
        <v>715.16499999999996</v>
      </c>
      <c r="AG661">
        <v>784.79949999999997</v>
      </c>
      <c r="AH661" s="1">
        <v>800.08680000000004</v>
      </c>
    </row>
    <row r="662" spans="1:34" x14ac:dyDescent="0.55000000000000004">
      <c r="A662" s="34">
        <f>A661/180</f>
        <v>0.45555555555555555</v>
      </c>
      <c r="B662" t="s">
        <v>4</v>
      </c>
      <c r="C662" s="19">
        <f t="shared" ref="C662:AH662" si="644">SQRT(SUMSQ(C660,C661))</f>
        <v>62.310105427306091</v>
      </c>
      <c r="D662" s="20">
        <f t="shared" si="644"/>
        <v>75.411931364984937</v>
      </c>
      <c r="E662" s="20">
        <f t="shared" si="644"/>
        <v>93.499828810954511</v>
      </c>
      <c r="F662" s="20">
        <f t="shared" si="644"/>
        <v>114.35544312163239</v>
      </c>
      <c r="G662" s="20">
        <f t="shared" si="644"/>
        <v>137.06555817357219</v>
      </c>
      <c r="H662" s="21">
        <f t="shared" si="644"/>
        <v>160.93391458696985</v>
      </c>
      <c r="I662" s="20">
        <f t="shared" si="644"/>
        <v>1029.0765020435749</v>
      </c>
      <c r="J662" s="20">
        <f t="shared" si="644"/>
        <v>1074.3693777851022</v>
      </c>
      <c r="K662" s="20">
        <f t="shared" si="644"/>
        <v>1170.9832568084139</v>
      </c>
      <c r="L662" s="20">
        <f t="shared" si="644"/>
        <v>1312.3143701669237</v>
      </c>
      <c r="M662" s="20">
        <f t="shared" si="644"/>
        <v>1486.0203141932348</v>
      </c>
      <c r="N662" s="20">
        <f t="shared" si="644"/>
        <v>1584.2276477481037</v>
      </c>
      <c r="O662" s="21">
        <f t="shared" si="644"/>
        <v>1791.2947359899238</v>
      </c>
      <c r="P662" s="20">
        <f t="shared" si="644"/>
        <v>140.65423151029938</v>
      </c>
      <c r="Q662" s="20">
        <f t="shared" si="644"/>
        <v>136.68294128739291</v>
      </c>
      <c r="R662" s="20">
        <f t="shared" si="644"/>
        <v>137.31704215425529</v>
      </c>
      <c r="S662" s="20">
        <f t="shared" si="644"/>
        <v>142.71374472803276</v>
      </c>
      <c r="T662" s="20">
        <f t="shared" si="644"/>
        <v>152.46468033305288</v>
      </c>
      <c r="U662" s="20">
        <f t="shared" si="644"/>
        <v>165.93458762819282</v>
      </c>
      <c r="V662" s="20">
        <f t="shared" si="644"/>
        <v>173.90024110676902</v>
      </c>
      <c r="W662" s="21">
        <f t="shared" si="644"/>
        <v>191.65909952008539</v>
      </c>
      <c r="X662" s="20">
        <f t="shared" si="644"/>
        <v>409.18126062693784</v>
      </c>
      <c r="Y662" s="20">
        <f t="shared" si="644"/>
        <v>380.72771827389977</v>
      </c>
      <c r="Z662" s="20">
        <f t="shared" si="644"/>
        <v>364.84346044818466</v>
      </c>
      <c r="AA662" s="20">
        <f t="shared" si="644"/>
        <v>362.47500056558158</v>
      </c>
      <c r="AB662" s="20">
        <f t="shared" si="644"/>
        <v>374.00093078397549</v>
      </c>
      <c r="AC662" s="20">
        <f t="shared" si="644"/>
        <v>398.61186901930364</v>
      </c>
      <c r="AD662" s="20">
        <f t="shared" si="644"/>
        <v>434.35769829882145</v>
      </c>
      <c r="AE662" s="20">
        <f t="shared" si="644"/>
        <v>732.84708421337803</v>
      </c>
      <c r="AF662" s="20">
        <f t="shared" si="644"/>
        <v>1189.3468341765745</v>
      </c>
      <c r="AG662" s="20">
        <f t="shared" si="644"/>
        <v>1419.7709128955453</v>
      </c>
      <c r="AH662" s="21">
        <f t="shared" si="644"/>
        <v>1545.6089724229219</v>
      </c>
    </row>
    <row r="663" spans="1:34" x14ac:dyDescent="0.55000000000000004">
      <c r="A663" s="9">
        <v>45.530700000000003</v>
      </c>
      <c r="B663" t="s">
        <v>5</v>
      </c>
      <c r="C663" s="22">
        <f>(1+SQRT(SUMSQ((C660-$C$2),C661)/(SUMSQ((C660+$C$2),C661))))/(1-SQRT(SUMSQ((C660-$C$2),C661)/(SUMSQ((C660+$C$2),C661))))</f>
        <v>1.3955703401037916</v>
      </c>
      <c r="D663" s="4">
        <f t="shared" ref="D663:AH663" si="645">(1+SQRT(SUMSQ((D660-$C$2),D661)/(SUMSQ((D660+$C$2),D661))))/(1-SQRT(SUMSQ((D660-$C$2),D661)/(SUMSQ((D660+$C$2),D661))))</f>
        <v>2.0881239599132044</v>
      </c>
      <c r="E663" s="4">
        <f t="shared" si="645"/>
        <v>3.0091907633734176</v>
      </c>
      <c r="F663" s="4">
        <f t="shared" si="645"/>
        <v>4.1452375878161059</v>
      </c>
      <c r="G663" s="4">
        <f t="shared" si="645"/>
        <v>5.4968957059522818</v>
      </c>
      <c r="H663" s="13">
        <f t="shared" si="645"/>
        <v>7.0298785841377782</v>
      </c>
      <c r="I663" s="4">
        <f t="shared" si="645"/>
        <v>20.971463052475737</v>
      </c>
      <c r="J663" s="4">
        <f t="shared" si="645"/>
        <v>21.512452339951345</v>
      </c>
      <c r="K663" s="4">
        <f t="shared" si="645"/>
        <v>23.473851447244336</v>
      </c>
      <c r="L663" s="4">
        <f t="shared" si="645"/>
        <v>26.533350464886841</v>
      </c>
      <c r="M663" s="4">
        <f t="shared" si="645"/>
        <v>30.249595534786586</v>
      </c>
      <c r="N663" s="4">
        <f t="shared" si="645"/>
        <v>32.292234812713993</v>
      </c>
      <c r="O663" s="13">
        <f t="shared" si="645"/>
        <v>36.444036208095817</v>
      </c>
      <c r="P663" s="4">
        <f t="shared" si="645"/>
        <v>3.1173959738171102</v>
      </c>
      <c r="Q663" s="4">
        <f t="shared" si="645"/>
        <v>2.8261183958496829</v>
      </c>
      <c r="R663" s="4">
        <f t="shared" si="645"/>
        <v>2.7501133659177546</v>
      </c>
      <c r="S663" s="4">
        <f t="shared" si="645"/>
        <v>2.8838051905870068</v>
      </c>
      <c r="T663" s="4">
        <f t="shared" si="645"/>
        <v>3.2044648038643939</v>
      </c>
      <c r="U663" s="4">
        <f t="shared" si="645"/>
        <v>3.6864063262440294</v>
      </c>
      <c r="V663" s="4">
        <f t="shared" si="645"/>
        <v>3.9816263227483377</v>
      </c>
      <c r="W663" s="13">
        <f t="shared" si="645"/>
        <v>4.6649574269936878</v>
      </c>
      <c r="X663" s="4">
        <f t="shared" si="645"/>
        <v>9.5687262734830831</v>
      </c>
      <c r="Y663" s="4">
        <f t="shared" si="645"/>
        <v>8.2886147721137249</v>
      </c>
      <c r="Z663" s="4">
        <f t="shared" si="645"/>
        <v>7.5268649424594036</v>
      </c>
      <c r="AA663" s="4">
        <f t="shared" si="645"/>
        <v>7.271846932614352</v>
      </c>
      <c r="AB663" s="4">
        <f t="shared" si="645"/>
        <v>7.5080742809243768</v>
      </c>
      <c r="AC663" s="4">
        <f t="shared" si="645"/>
        <v>8.196934233875826</v>
      </c>
      <c r="AD663" s="4">
        <f t="shared" si="645"/>
        <v>9.2742603684985401</v>
      </c>
      <c r="AE663" s="4">
        <f t="shared" si="645"/>
        <v>18.495946117308684</v>
      </c>
      <c r="AF663" s="4">
        <f t="shared" si="645"/>
        <v>29.789313394874046</v>
      </c>
      <c r="AG663" s="4">
        <f t="shared" si="645"/>
        <v>34.087265090511664</v>
      </c>
      <c r="AH663" s="13">
        <f t="shared" si="645"/>
        <v>36.139737551433136</v>
      </c>
    </row>
    <row r="664" spans="1:34" x14ac:dyDescent="0.55000000000000004">
      <c r="A664" s="9">
        <f t="shared" ref="A664:A667" si="646">A663</f>
        <v>45.530700000000003</v>
      </c>
      <c r="B664" t="s">
        <v>6</v>
      </c>
      <c r="C664" s="22">
        <f>(1+SQRT(SUMSQ((C660-$D$2),C661)/(SUMSQ((C660+$D$2),C661))))/(1-SQRT(SUMSQ((C660-$D$2),C661)/(SUMSQ((C660+$D$2),C661))))</f>
        <v>1.7133737088349972</v>
      </c>
      <c r="D664" s="4">
        <f t="shared" ref="D664:AH664" si="647">(1+SQRT(SUMSQ((D660-$D$2),D661)/(SUMSQ((D660+$D$2),D661))))/(1-SQRT(SUMSQ((D660-$D$2),D661)/(SUMSQ((D660+$D$2),D661))))</f>
        <v>1.9452525336593316</v>
      </c>
      <c r="E664" s="4">
        <f t="shared" si="647"/>
        <v>2.3619870070806344</v>
      </c>
      <c r="F664" s="4">
        <f t="shared" si="647"/>
        <v>2.9049915289143802</v>
      </c>
      <c r="G664" s="4">
        <f t="shared" si="647"/>
        <v>3.558820035024822</v>
      </c>
      <c r="H664" s="13">
        <f t="shared" si="647"/>
        <v>4.3005701595297889</v>
      </c>
      <c r="I664" s="4">
        <f t="shared" si="647"/>
        <v>10.48848602399128</v>
      </c>
      <c r="J664" s="4">
        <f t="shared" si="647"/>
        <v>10.75639000068257</v>
      </c>
      <c r="K664" s="4">
        <f t="shared" si="647"/>
        <v>11.737223383916808</v>
      </c>
      <c r="L664" s="4">
        <f t="shared" si="647"/>
        <v>13.2679239133001</v>
      </c>
      <c r="M664" s="4">
        <f t="shared" si="647"/>
        <v>15.126585153172782</v>
      </c>
      <c r="N664" s="4">
        <f t="shared" si="647"/>
        <v>16.147921392580962</v>
      </c>
      <c r="O664" s="13">
        <f t="shared" si="647"/>
        <v>18.223453883771686</v>
      </c>
      <c r="P664" s="4">
        <f t="shared" si="647"/>
        <v>1.7143813473872236</v>
      </c>
      <c r="Q664" s="4">
        <f t="shared" si="647"/>
        <v>1.4749615324474805</v>
      </c>
      <c r="R664" s="4">
        <f t="shared" si="647"/>
        <v>1.3778605356123124</v>
      </c>
      <c r="S664" s="4">
        <f t="shared" si="647"/>
        <v>1.4602542293410472</v>
      </c>
      <c r="T664" s="4">
        <f t="shared" si="647"/>
        <v>1.6725984223457744</v>
      </c>
      <c r="U664" s="4">
        <f t="shared" si="647"/>
        <v>1.963751633574188</v>
      </c>
      <c r="V664" s="4">
        <f t="shared" si="647"/>
        <v>2.1321861194590888</v>
      </c>
      <c r="W664" s="13">
        <f t="shared" si="647"/>
        <v>2.5071836428153533</v>
      </c>
      <c r="X664" s="4">
        <f t="shared" si="647"/>
        <v>4.8436288394730695</v>
      </c>
      <c r="Y664" s="4">
        <f t="shared" si="647"/>
        <v>4.1792137214485168</v>
      </c>
      <c r="Z664" s="4">
        <f t="shared" si="647"/>
        <v>3.7769060240185266</v>
      </c>
      <c r="AA664" s="4">
        <f t="shared" si="647"/>
        <v>3.637275589548755</v>
      </c>
      <c r="AB664" s="4">
        <f t="shared" si="647"/>
        <v>3.7556248881424685</v>
      </c>
      <c r="AC664" s="4">
        <f t="shared" si="647"/>
        <v>4.1094159361794018</v>
      </c>
      <c r="AD664" s="4">
        <f t="shared" si="647"/>
        <v>4.6605170853188715</v>
      </c>
      <c r="AE664" s="4">
        <f t="shared" si="647"/>
        <v>9.2963604495652312</v>
      </c>
      <c r="AF664" s="4">
        <f t="shared" si="647"/>
        <v>14.923353972562085</v>
      </c>
      <c r="AG664" s="4">
        <f t="shared" si="647"/>
        <v>17.063084940203783</v>
      </c>
      <c r="AH664" s="13">
        <f t="shared" si="647"/>
        <v>18.085124534459464</v>
      </c>
    </row>
    <row r="665" spans="1:34" x14ac:dyDescent="0.55000000000000004">
      <c r="A665" s="9">
        <f t="shared" si="646"/>
        <v>45.530700000000003</v>
      </c>
      <c r="B665" t="s">
        <v>7</v>
      </c>
      <c r="C665" s="22">
        <f>(1+SQRT(SUMSQ((C660-$E$2),C661)/(SUMSQ((C660+$E$2),C661))))/(1-SQRT(SUMSQ((C660-$E$2),C661)/(SUMSQ((C660+$E$2),C661))))</f>
        <v>2.5121137925084667</v>
      </c>
      <c r="D665" s="4">
        <f t="shared" ref="D665:AH665" si="648">(1+SQRT(SUMSQ((D660-$E$2),D661)/(SUMSQ((D660+$E$2),D661))))/(1-SQRT(SUMSQ((D660-$E$2),D661)/(SUMSQ((D660+$E$2),D661))))</f>
        <v>2.5545506066630095</v>
      </c>
      <c r="E665" s="4">
        <f t="shared" si="648"/>
        <v>2.7289112314351169</v>
      </c>
      <c r="F665" s="4">
        <f t="shared" si="648"/>
        <v>3.0069023159863422</v>
      </c>
      <c r="G665" s="4">
        <f t="shared" si="648"/>
        <v>3.3751514317960618</v>
      </c>
      <c r="H665" s="13">
        <f t="shared" si="648"/>
        <v>3.8119941940291544</v>
      </c>
      <c r="I665" s="4">
        <f t="shared" si="648"/>
        <v>6.9954413421960062</v>
      </c>
      <c r="J665" s="4">
        <f t="shared" si="648"/>
        <v>7.1711119102049343</v>
      </c>
      <c r="K665" s="4">
        <f t="shared" si="648"/>
        <v>7.8251512039145927</v>
      </c>
      <c r="L665" s="4">
        <f t="shared" si="648"/>
        <v>8.8466859958352568</v>
      </c>
      <c r="M665" s="4">
        <f t="shared" si="648"/>
        <v>10.086393613466704</v>
      </c>
      <c r="N665" s="4">
        <f t="shared" si="648"/>
        <v>10.767300861844189</v>
      </c>
      <c r="O665" s="13">
        <f t="shared" si="648"/>
        <v>12.150574238225735</v>
      </c>
      <c r="P665" s="4">
        <f t="shared" si="648"/>
        <v>1.5142983187353185</v>
      </c>
      <c r="Q665" s="4">
        <f t="shared" si="648"/>
        <v>1.2788783568963136</v>
      </c>
      <c r="R665" s="4">
        <f t="shared" si="648"/>
        <v>1.1046952982576443</v>
      </c>
      <c r="S665" s="4">
        <f t="shared" si="648"/>
        <v>1.1463789179645254</v>
      </c>
      <c r="T665" s="4">
        <f t="shared" si="648"/>
        <v>1.3320318987764912</v>
      </c>
      <c r="U665" s="4">
        <f t="shared" si="648"/>
        <v>1.554345866657957</v>
      </c>
      <c r="V665" s="4">
        <f t="shared" si="648"/>
        <v>1.6762044329405983</v>
      </c>
      <c r="W665" s="13">
        <f t="shared" si="648"/>
        <v>1.9401236703771694</v>
      </c>
      <c r="X665" s="4">
        <f t="shared" si="648"/>
        <v>3.3009701959770759</v>
      </c>
      <c r="Y665" s="4">
        <f t="shared" si="648"/>
        <v>2.8299197472050355</v>
      </c>
      <c r="Z665" s="4">
        <f t="shared" si="648"/>
        <v>2.5353763691878743</v>
      </c>
      <c r="AA665" s="4">
        <f t="shared" si="648"/>
        <v>2.4266261325874976</v>
      </c>
      <c r="AB665" s="4">
        <f t="shared" si="648"/>
        <v>2.5058113826102897</v>
      </c>
      <c r="AC665" s="4">
        <f t="shared" si="648"/>
        <v>2.7534270070568807</v>
      </c>
      <c r="AD665" s="4">
        <f t="shared" si="648"/>
        <v>3.1356341831157524</v>
      </c>
      <c r="AE665" s="4">
        <f t="shared" si="648"/>
        <v>6.2526010890513666</v>
      </c>
      <c r="AF665" s="4">
        <f t="shared" si="648"/>
        <v>9.9810766526904384</v>
      </c>
      <c r="AG665" s="4">
        <f t="shared" si="648"/>
        <v>11.397153015938862</v>
      </c>
      <c r="AH665" s="13">
        <f t="shared" si="648"/>
        <v>12.073804724924877</v>
      </c>
    </row>
    <row r="666" spans="1:34" x14ac:dyDescent="0.55000000000000004">
      <c r="A666" s="9">
        <f t="shared" si="646"/>
        <v>45.530700000000003</v>
      </c>
      <c r="B666" t="s">
        <v>8</v>
      </c>
      <c r="C666" s="22">
        <f>(1+SQRT(SUMSQ((C660-$F$2),C661)/(SUMSQ((C660+$F$2),C661))))/(1-SQRT(SUMSQ((C660-$F$2),C661)/(SUMSQ((C660+$F$2),C661))))</f>
        <v>3.3301322208145705</v>
      </c>
      <c r="D666" s="4">
        <f t="shared" ref="D666:AH666" si="649">(1+SQRT(SUMSQ((D660-$F$2),D661)/(SUMSQ((D660+$F$2),D661))))/(1-SQRT(SUMSQ((D660-$F$2),D661)/(SUMSQ((D660+$F$2),D661))))</f>
        <v>3.276042429844233</v>
      </c>
      <c r="E666" s="4">
        <f t="shared" si="649"/>
        <v>3.3207561500073788</v>
      </c>
      <c r="F666" s="4">
        <f t="shared" si="649"/>
        <v>3.4464331949339897</v>
      </c>
      <c r="G666" s="4">
        <f t="shared" si="649"/>
        <v>3.6464761901634679</v>
      </c>
      <c r="H666" s="13">
        <f t="shared" si="649"/>
        <v>3.9045004030403492</v>
      </c>
      <c r="I666" s="4">
        <f t="shared" si="649"/>
        <v>5.2499466486543671</v>
      </c>
      <c r="J666" s="4">
        <f t="shared" si="649"/>
        <v>5.378533661258885</v>
      </c>
      <c r="K666" s="4">
        <f t="shared" si="649"/>
        <v>5.8692237002936656</v>
      </c>
      <c r="L666" s="4">
        <f t="shared" si="649"/>
        <v>6.6365137315371658</v>
      </c>
      <c r="M666" s="4">
        <f t="shared" si="649"/>
        <v>7.5669269455483592</v>
      </c>
      <c r="N666" s="4">
        <f t="shared" si="649"/>
        <v>8.0776213381738788</v>
      </c>
      <c r="O666" s="13">
        <f t="shared" si="649"/>
        <v>9.114631310773964</v>
      </c>
      <c r="P666" s="4">
        <f t="shared" si="649"/>
        <v>1.7269850021877053</v>
      </c>
      <c r="Q666" s="4">
        <f t="shared" si="649"/>
        <v>1.5623351438799769</v>
      </c>
      <c r="R666" s="4">
        <f t="shared" si="649"/>
        <v>1.4607385287970025</v>
      </c>
      <c r="S666" s="4">
        <f t="shared" si="649"/>
        <v>1.435452568559044</v>
      </c>
      <c r="T666" s="4">
        <f t="shared" si="649"/>
        <v>1.4872775598967525</v>
      </c>
      <c r="U666" s="4">
        <f t="shared" si="649"/>
        <v>1.5996377368409787</v>
      </c>
      <c r="V666" s="4">
        <f t="shared" si="649"/>
        <v>1.6721630318854295</v>
      </c>
      <c r="W666" s="13">
        <f t="shared" si="649"/>
        <v>1.8432531488454378</v>
      </c>
      <c r="X666" s="4">
        <f t="shared" si="649"/>
        <v>2.5615995739248252</v>
      </c>
      <c r="Y666" s="4">
        <f t="shared" si="649"/>
        <v>2.177789571808181</v>
      </c>
      <c r="Z666" s="4">
        <f t="shared" si="649"/>
        <v>1.9249720709042637</v>
      </c>
      <c r="AA666" s="4">
        <f t="shared" si="649"/>
        <v>1.8224372996733704</v>
      </c>
      <c r="AB666" s="4">
        <f t="shared" si="649"/>
        <v>1.8821623965497842</v>
      </c>
      <c r="AC666" s="4">
        <f t="shared" si="649"/>
        <v>2.0828582502721771</v>
      </c>
      <c r="AD666" s="4">
        <f t="shared" si="649"/>
        <v>2.3866267835065549</v>
      </c>
      <c r="AE666" s="4">
        <f t="shared" si="649"/>
        <v>4.749252082411469</v>
      </c>
      <c r="AF666" s="4">
        <f t="shared" si="649"/>
        <v>7.5200472261261666</v>
      </c>
      <c r="AG666" s="4">
        <f t="shared" si="649"/>
        <v>8.5709527713332427</v>
      </c>
      <c r="AH666" s="13">
        <f t="shared" si="649"/>
        <v>9.0734266221349564</v>
      </c>
    </row>
    <row r="667" spans="1:34" x14ac:dyDescent="0.55000000000000004">
      <c r="A667" s="9">
        <f t="shared" si="646"/>
        <v>45.530700000000003</v>
      </c>
      <c r="B667" t="s">
        <v>9</v>
      </c>
      <c r="C667" s="23">
        <f>(1+SQRT(SUMSQ((C660-$G$2),C661)/(SUMSQ((C660+$G$2),C661))))/(1-SQRT(SUMSQ((C660-$G$2),C661)/(SUMSQ((C660+$G$2),C661))))</f>
        <v>4.9770374669199962</v>
      </c>
      <c r="D667" s="24">
        <f t="shared" ref="D667:AH667" si="650">(1+SQRT(SUMSQ((D660-$G$2),D661)/(SUMSQ((D660+$G$2),D661))))/(1-SQRT(SUMSQ((D660-$G$2),D661)/(SUMSQ((D660+$G$2),D661))))</f>
        <v>4.791752239121454</v>
      </c>
      <c r="E667" s="24">
        <f t="shared" si="650"/>
        <v>4.6777184943967187</v>
      </c>
      <c r="F667" s="24">
        <f t="shared" si="650"/>
        <v>4.6213087344237387</v>
      </c>
      <c r="G667" s="24">
        <f t="shared" si="650"/>
        <v>4.6205017965217019</v>
      </c>
      <c r="H667" s="25">
        <f t="shared" si="650"/>
        <v>4.6638463148765021</v>
      </c>
      <c r="I667" s="24">
        <f t="shared" si="650"/>
        <v>3.5068012954578807</v>
      </c>
      <c r="J667" s="24">
        <f t="shared" si="650"/>
        <v>3.5860936024382437</v>
      </c>
      <c r="K667" s="24">
        <f t="shared" si="650"/>
        <v>3.9135380390955725</v>
      </c>
      <c r="L667" s="24">
        <f t="shared" si="650"/>
        <v>4.4273133615199258</v>
      </c>
      <c r="M667" s="24">
        <f t="shared" si="650"/>
        <v>5.0488028215448706</v>
      </c>
      <c r="N667" s="24">
        <f t="shared" si="650"/>
        <v>5.3892772753054103</v>
      </c>
      <c r="O667" s="25">
        <f t="shared" si="650"/>
        <v>6.0797277490790389</v>
      </c>
      <c r="P667" s="24">
        <f t="shared" si="650"/>
        <v>2.4077998036326007</v>
      </c>
      <c r="Q667" s="24">
        <f t="shared" si="650"/>
        <v>2.2808732290812728</v>
      </c>
      <c r="R667" s="24">
        <f t="shared" si="650"/>
        <v>2.1882412014640877</v>
      </c>
      <c r="S667" s="24">
        <f t="shared" si="650"/>
        <v>2.1289832263288173</v>
      </c>
      <c r="T667" s="24">
        <f t="shared" si="650"/>
        <v>2.1023393257248562</v>
      </c>
      <c r="U667" s="24">
        <f t="shared" si="650"/>
        <v>2.1065822645666632</v>
      </c>
      <c r="V667" s="24">
        <f t="shared" si="650"/>
        <v>2.1188320926517745</v>
      </c>
      <c r="W667" s="25">
        <f t="shared" si="650"/>
        <v>2.1650175134795995</v>
      </c>
      <c r="X667" s="24">
        <f t="shared" si="650"/>
        <v>1.9220975136877052</v>
      </c>
      <c r="Y667" s="24">
        <f t="shared" si="650"/>
        <v>1.6134332592821867</v>
      </c>
      <c r="Z667" s="24">
        <f t="shared" si="650"/>
        <v>1.3708683568019726</v>
      </c>
      <c r="AA667" s="24">
        <f t="shared" si="650"/>
        <v>1.226818556280374</v>
      </c>
      <c r="AB667" s="24">
        <f t="shared" si="650"/>
        <v>1.2668833507210511</v>
      </c>
      <c r="AC667" s="24">
        <f t="shared" si="650"/>
        <v>1.4471958915846774</v>
      </c>
      <c r="AD667" s="24">
        <f t="shared" si="650"/>
        <v>1.6864362065391854</v>
      </c>
      <c r="AE667" s="24">
        <f t="shared" si="650"/>
        <v>3.2889931013182334</v>
      </c>
      <c r="AF667" s="24">
        <f t="shared" si="650"/>
        <v>5.0805702154558929</v>
      </c>
      <c r="AG667" s="24">
        <f t="shared" si="650"/>
        <v>5.758975754478719</v>
      </c>
      <c r="AH667" s="25">
        <f t="shared" si="650"/>
        <v>6.0840952576226854</v>
      </c>
    </row>
    <row r="668" spans="1:34" x14ac:dyDescent="0.55000000000000004">
      <c r="A668" s="8">
        <v>83</v>
      </c>
      <c r="B668" s="14" t="s">
        <v>2</v>
      </c>
      <c r="C668">
        <v>60.164749999999998</v>
      </c>
      <c r="D668">
        <v>63.481099999999998</v>
      </c>
      <c r="E668">
        <v>66.948160000000001</v>
      </c>
      <c r="F668">
        <v>70.643379999999993</v>
      </c>
      <c r="G668">
        <v>74.544700000000006</v>
      </c>
      <c r="H668" s="1">
        <v>78.719350000000006</v>
      </c>
      <c r="I668">
        <v>1212.201</v>
      </c>
      <c r="J668">
        <v>1293.0039999999999</v>
      </c>
      <c r="K668">
        <v>1415.326</v>
      </c>
      <c r="L668">
        <v>1579.537</v>
      </c>
      <c r="M668">
        <v>1776.7639999999999</v>
      </c>
      <c r="N668">
        <v>1886.9179999999999</v>
      </c>
      <c r="O668" s="1">
        <v>2112.19</v>
      </c>
      <c r="P668">
        <v>124.5234</v>
      </c>
      <c r="Q668">
        <v>127.9104</v>
      </c>
      <c r="R668">
        <v>131.60560000000001</v>
      </c>
      <c r="S668">
        <v>135.6968</v>
      </c>
      <c r="T668">
        <v>140.19820000000001</v>
      </c>
      <c r="U668">
        <v>145.1371</v>
      </c>
      <c r="V668">
        <v>147.83019999999999</v>
      </c>
      <c r="W668" s="1">
        <v>153.43389999999999</v>
      </c>
      <c r="X668">
        <v>437.05700000000002</v>
      </c>
      <c r="Y668">
        <v>434.45139999999998</v>
      </c>
      <c r="Z668">
        <v>438.03620000000001</v>
      </c>
      <c r="AA668">
        <v>447.64030000000002</v>
      </c>
      <c r="AB668">
        <v>463.31900000000002</v>
      </c>
      <c r="AC668">
        <v>485.38799999999998</v>
      </c>
      <c r="AD668">
        <v>513.97090000000003</v>
      </c>
      <c r="AE668">
        <v>780.64840000000004</v>
      </c>
      <c r="AF668">
        <v>1354.316</v>
      </c>
      <c r="AG668">
        <v>1689.36</v>
      </c>
      <c r="AH668" s="1">
        <v>1869.4690000000001</v>
      </c>
    </row>
    <row r="669" spans="1:34" x14ac:dyDescent="0.55000000000000004">
      <c r="A669" s="9">
        <f>A668</f>
        <v>83</v>
      </c>
      <c r="B669" t="s">
        <v>3</v>
      </c>
      <c r="C669">
        <v>15.11204</v>
      </c>
      <c r="D669">
        <v>40.064509999999999</v>
      </c>
      <c r="E669">
        <v>64.635090000000005</v>
      </c>
      <c r="F669">
        <v>89.213999999999999</v>
      </c>
      <c r="G669">
        <v>114.1956</v>
      </c>
      <c r="H669" s="1">
        <v>139.4014</v>
      </c>
      <c r="I669">
        <v>-272.81169999999997</v>
      </c>
      <c r="J669">
        <v>-122.6298</v>
      </c>
      <c r="K669">
        <v>3.3076509999999999</v>
      </c>
      <c r="L669">
        <v>95.764719999999997</v>
      </c>
      <c r="M669">
        <v>139.48779999999999</v>
      </c>
      <c r="N669">
        <v>139.06389999999999</v>
      </c>
      <c r="O669" s="1">
        <v>85.060209999999998</v>
      </c>
      <c r="P669">
        <v>-52.28754</v>
      </c>
      <c r="Q669">
        <v>-29.131589999999999</v>
      </c>
      <c r="R669">
        <v>-5.7762479999999998</v>
      </c>
      <c r="S669">
        <v>17.639959999999999</v>
      </c>
      <c r="T669">
        <v>41.125579999999999</v>
      </c>
      <c r="U669">
        <v>64.729290000000006</v>
      </c>
      <c r="V669">
        <v>76.587239999999994</v>
      </c>
      <c r="W669" s="1">
        <v>100.4097</v>
      </c>
      <c r="X669">
        <v>-255.1</v>
      </c>
      <c r="Y669">
        <v>-182.0789</v>
      </c>
      <c r="Z669">
        <v>-110.529</v>
      </c>
      <c r="AA669">
        <v>-39.292119999999997</v>
      </c>
      <c r="AB669">
        <v>31.245139999999999</v>
      </c>
      <c r="AC669">
        <v>101.54470000000001</v>
      </c>
      <c r="AD669">
        <v>170.8075</v>
      </c>
      <c r="AE669">
        <v>502.97930000000002</v>
      </c>
      <c r="AF669">
        <v>704.97249999999997</v>
      </c>
      <c r="AG669">
        <v>657.80089999999996</v>
      </c>
      <c r="AH669" s="1">
        <v>581.82259999999997</v>
      </c>
    </row>
    <row r="670" spans="1:34" x14ac:dyDescent="0.55000000000000004">
      <c r="A670" s="34">
        <f>A669/180</f>
        <v>0.46111111111111114</v>
      </c>
      <c r="B670" t="s">
        <v>4</v>
      </c>
      <c r="C670" s="19">
        <f t="shared" ref="C670:AH670" si="651">SQRT(SUMSQ(C668,C669))</f>
        <v>62.033627134999122</v>
      </c>
      <c r="D670" s="20">
        <f t="shared" si="651"/>
        <v>75.066737099397756</v>
      </c>
      <c r="E670" s="20">
        <f t="shared" si="651"/>
        <v>93.057783052755454</v>
      </c>
      <c r="F670" s="20">
        <f t="shared" si="651"/>
        <v>113.79641880931226</v>
      </c>
      <c r="G670" s="20">
        <f t="shared" si="651"/>
        <v>136.37282484956452</v>
      </c>
      <c r="H670" s="21">
        <f t="shared" si="651"/>
        <v>160.09211843929887</v>
      </c>
      <c r="I670" s="20">
        <f t="shared" si="651"/>
        <v>1242.5206187656968</v>
      </c>
      <c r="J670" s="20">
        <f t="shared" si="651"/>
        <v>1298.8061486857998</v>
      </c>
      <c r="K670" s="20">
        <f t="shared" si="651"/>
        <v>1415.3298650248068</v>
      </c>
      <c r="L670" s="20">
        <f t="shared" si="651"/>
        <v>1582.4373655742836</v>
      </c>
      <c r="M670" s="20">
        <f t="shared" si="651"/>
        <v>1782.2309496933442</v>
      </c>
      <c r="N670" s="20">
        <f t="shared" si="651"/>
        <v>1892.0354930622229</v>
      </c>
      <c r="O670" s="21">
        <f t="shared" si="651"/>
        <v>2113.902040167719</v>
      </c>
      <c r="P670" s="20">
        <f t="shared" si="651"/>
        <v>135.05578101959057</v>
      </c>
      <c r="Q670" s="20">
        <f t="shared" si="651"/>
        <v>131.18582226783542</v>
      </c>
      <c r="R670" s="20">
        <f t="shared" si="651"/>
        <v>131.73230048973375</v>
      </c>
      <c r="S670" s="20">
        <f t="shared" si="651"/>
        <v>136.83855348198327</v>
      </c>
      <c r="T670" s="20">
        <f t="shared" si="651"/>
        <v>146.10560774171677</v>
      </c>
      <c r="U670" s="20">
        <f t="shared" si="651"/>
        <v>158.91714438761508</v>
      </c>
      <c r="V670" s="20">
        <f t="shared" si="651"/>
        <v>166.49136122591344</v>
      </c>
      <c r="W670" s="21">
        <f t="shared" si="651"/>
        <v>183.36867105179118</v>
      </c>
      <c r="X670" s="20">
        <f t="shared" si="651"/>
        <v>506.05813030619316</v>
      </c>
      <c r="Y670" s="20">
        <f t="shared" si="651"/>
        <v>471.06341907132838</v>
      </c>
      <c r="Z670" s="20">
        <f t="shared" si="651"/>
        <v>451.7658379641382</v>
      </c>
      <c r="AA670" s="20">
        <f t="shared" si="651"/>
        <v>449.36144569620615</v>
      </c>
      <c r="AB670" s="20">
        <f t="shared" si="651"/>
        <v>464.37135412794322</v>
      </c>
      <c r="AC670" s="20">
        <f t="shared" si="651"/>
        <v>495.89599377499513</v>
      </c>
      <c r="AD670" s="20">
        <f t="shared" si="651"/>
        <v>541.60990399277227</v>
      </c>
      <c r="AE670" s="20">
        <f t="shared" si="651"/>
        <v>928.65499549135575</v>
      </c>
      <c r="AF670" s="20">
        <f t="shared" si="651"/>
        <v>1526.813038198276</v>
      </c>
      <c r="AG670" s="20">
        <f t="shared" si="651"/>
        <v>1812.9090527770029</v>
      </c>
      <c r="AH670" s="21">
        <f t="shared" si="651"/>
        <v>1957.9151870884909</v>
      </c>
    </row>
    <row r="671" spans="1:34" x14ac:dyDescent="0.55000000000000004">
      <c r="A671" s="9">
        <v>46.089399999999998</v>
      </c>
      <c r="B671" t="s">
        <v>5</v>
      </c>
      <c r="C671" s="22">
        <f>(1+SQRT(SUMSQ((C668-$C$2),C669)/(SUMSQ((C668+$C$2),C669))))/(1-SQRT(SUMSQ((C668-$C$2),C669)/(SUMSQ((C668+$C$2),C669))))</f>
        <v>1.3917348815538786</v>
      </c>
      <c r="D671" s="4">
        <f t="shared" ref="D671:AH671" si="652">(1+SQRT(SUMSQ((D668-$C$2),D669)/(SUMSQ((D668+$C$2),D669))))/(1-SQRT(SUMSQ((D668-$C$2),D669)/(SUMSQ((D668+$C$2),D669))))</f>
        <v>2.082864173335262</v>
      </c>
      <c r="E671" s="4">
        <f t="shared" si="652"/>
        <v>3.000579497091866</v>
      </c>
      <c r="F671" s="4">
        <f t="shared" si="652"/>
        <v>4.1319608626705868</v>
      </c>
      <c r="G671" s="4">
        <f t="shared" si="652"/>
        <v>5.4778205212970468</v>
      </c>
      <c r="H671" s="13">
        <f t="shared" si="652"/>
        <v>7.0040026103791861</v>
      </c>
      <c r="I671" s="4">
        <f t="shared" si="652"/>
        <v>25.473963377162644</v>
      </c>
      <c r="J671" s="4">
        <f t="shared" si="652"/>
        <v>26.093031904365247</v>
      </c>
      <c r="K671" s="4">
        <f t="shared" si="652"/>
        <v>28.306674794391263</v>
      </c>
      <c r="L671" s="4">
        <f t="shared" si="652"/>
        <v>31.706977182791146</v>
      </c>
      <c r="M671" s="4">
        <f t="shared" si="652"/>
        <v>35.754466928496164</v>
      </c>
      <c r="N671" s="4">
        <f t="shared" si="652"/>
        <v>37.943480552751289</v>
      </c>
      <c r="O671" s="13">
        <f t="shared" si="652"/>
        <v>42.312347710443774</v>
      </c>
      <c r="P671" s="4">
        <f t="shared" si="652"/>
        <v>2.9974997248798205</v>
      </c>
      <c r="Q671" s="4">
        <f t="shared" si="652"/>
        <v>2.7132376378221159</v>
      </c>
      <c r="R671" s="4">
        <f t="shared" si="652"/>
        <v>2.6380355540546114</v>
      </c>
      <c r="S671" s="4">
        <f t="shared" si="652"/>
        <v>2.7668442108421085</v>
      </c>
      <c r="T671" s="4">
        <f t="shared" si="652"/>
        <v>3.0768710817338856</v>
      </c>
      <c r="U671" s="4">
        <f t="shared" si="652"/>
        <v>3.5423109760425202</v>
      </c>
      <c r="V671" s="4">
        <f t="shared" si="652"/>
        <v>3.8270949006687345</v>
      </c>
      <c r="W671" s="13">
        <f t="shared" si="652"/>
        <v>4.485822261179444</v>
      </c>
      <c r="X671" s="4">
        <f t="shared" si="652"/>
        <v>11.748341828709512</v>
      </c>
      <c r="Y671" s="4">
        <f t="shared" si="652"/>
        <v>10.232576582359176</v>
      </c>
      <c r="Z671" s="4">
        <f t="shared" si="652"/>
        <v>9.3254283858015175</v>
      </c>
      <c r="AA671" s="4">
        <f t="shared" si="652"/>
        <v>9.0226488078925744</v>
      </c>
      <c r="AB671" s="4">
        <f t="shared" si="652"/>
        <v>9.3090162410282105</v>
      </c>
      <c r="AC671" s="4">
        <f t="shared" si="652"/>
        <v>10.136991202340502</v>
      </c>
      <c r="AD671" s="4">
        <f t="shared" si="652"/>
        <v>11.424454383568108</v>
      </c>
      <c r="AE671" s="4">
        <f t="shared" si="652"/>
        <v>22.113284003005582</v>
      </c>
      <c r="AF671" s="4">
        <f t="shared" si="652"/>
        <v>34.433492415913577</v>
      </c>
      <c r="AG671" s="4">
        <f t="shared" si="652"/>
        <v>38.913773124833014</v>
      </c>
      <c r="AH671" s="13">
        <f t="shared" si="652"/>
        <v>41.013280004052447</v>
      </c>
    </row>
    <row r="672" spans="1:34" x14ac:dyDescent="0.55000000000000004">
      <c r="A672" s="9">
        <f t="shared" ref="A672:A675" si="653">A671</f>
        <v>46.089399999999998</v>
      </c>
      <c r="B672" t="s">
        <v>6</v>
      </c>
      <c r="C672" s="22">
        <f>(1+SQRT(SUMSQ((C668-$D$2),C669)/(SUMSQ((C668+$D$2),C669))))/(1-SQRT(SUMSQ((C668-$D$2),C669)/(SUMSQ((C668+$D$2),C669))))</f>
        <v>1.7204727975360772</v>
      </c>
      <c r="D672" s="4">
        <f t="shared" ref="D672:AH672" si="654">(1+SQRT(SUMSQ((D668-$D$2),D669)/(SUMSQ((D668+$D$2),D669))))/(1-SQRT(SUMSQ((D668-$D$2),D669)/(SUMSQ((D668+$D$2),D669))))</f>
        <v>1.9501623267512145</v>
      </c>
      <c r="E672" s="4">
        <f t="shared" si="654"/>
        <v>2.3642218495410674</v>
      </c>
      <c r="F672" s="4">
        <f t="shared" si="654"/>
        <v>2.9043475490087309</v>
      </c>
      <c r="G672" s="4">
        <f t="shared" si="654"/>
        <v>3.555001337253183</v>
      </c>
      <c r="H672" s="13">
        <f t="shared" si="654"/>
        <v>4.2932151605429461</v>
      </c>
      <c r="I672" s="4">
        <f t="shared" si="654"/>
        <v>12.739987487270124</v>
      </c>
      <c r="J672" s="4">
        <f t="shared" si="654"/>
        <v>13.047036861391062</v>
      </c>
      <c r="K672" s="4">
        <f t="shared" si="654"/>
        <v>14.153337688431327</v>
      </c>
      <c r="L672" s="4">
        <f t="shared" si="654"/>
        <v>15.853663355842405</v>
      </c>
      <c r="M672" s="4">
        <f t="shared" si="654"/>
        <v>17.877493047613925</v>
      </c>
      <c r="N672" s="4">
        <f t="shared" si="654"/>
        <v>18.971955747229167</v>
      </c>
      <c r="O672" s="13">
        <f t="shared" si="654"/>
        <v>21.156231508698809</v>
      </c>
      <c r="P672" s="4">
        <f t="shared" si="654"/>
        <v>1.6685175716105844</v>
      </c>
      <c r="Q672" s="4">
        <f t="shared" si="654"/>
        <v>1.4259727953780961</v>
      </c>
      <c r="R672" s="4">
        <f t="shared" si="654"/>
        <v>1.322017911917561</v>
      </c>
      <c r="S672" s="4">
        <f t="shared" si="654"/>
        <v>1.4051872757027297</v>
      </c>
      <c r="T672" s="4">
        <f t="shared" si="654"/>
        <v>1.6177544418123744</v>
      </c>
      <c r="U672" s="4">
        <f t="shared" si="654"/>
        <v>1.9037914400404727</v>
      </c>
      <c r="V672" s="4">
        <f t="shared" si="654"/>
        <v>2.0679669547149517</v>
      </c>
      <c r="W672" s="13">
        <f t="shared" si="654"/>
        <v>2.4319988500771346</v>
      </c>
      <c r="X672" s="4">
        <f t="shared" si="654"/>
        <v>5.9193962963707056</v>
      </c>
      <c r="Y672" s="4">
        <f t="shared" si="654"/>
        <v>5.1433578307445957</v>
      </c>
      <c r="Z672" s="4">
        <f t="shared" si="654"/>
        <v>4.6735810727000446</v>
      </c>
      <c r="AA672" s="4">
        <f t="shared" si="654"/>
        <v>4.5126883403651226</v>
      </c>
      <c r="AB672" s="4">
        <f t="shared" si="654"/>
        <v>4.6552853988906078</v>
      </c>
      <c r="AC672" s="4">
        <f t="shared" si="654"/>
        <v>5.0753028888839875</v>
      </c>
      <c r="AD672" s="4">
        <f t="shared" si="654"/>
        <v>5.7273136904976116</v>
      </c>
      <c r="AE672" s="4">
        <f t="shared" si="654"/>
        <v>11.08511577036276</v>
      </c>
      <c r="AF672" s="4">
        <f t="shared" si="654"/>
        <v>17.228602449213156</v>
      </c>
      <c r="AG672" s="4">
        <f t="shared" si="654"/>
        <v>19.462750795688329</v>
      </c>
      <c r="AH672" s="13">
        <f t="shared" si="654"/>
        <v>20.510193274394364</v>
      </c>
    </row>
    <row r="673" spans="1:34" x14ac:dyDescent="0.55000000000000004">
      <c r="A673" s="9">
        <f t="shared" si="653"/>
        <v>46.089399999999998</v>
      </c>
      <c r="B673" t="s">
        <v>7</v>
      </c>
      <c r="C673" s="22">
        <f>(1+SQRT(SUMSQ((C668-$E$2),C669)/(SUMSQ((C668+$E$2),C669))))/(1-SQRT(SUMSQ((C668-$E$2),C669)/(SUMSQ((C668+$E$2),C669))))</f>
        <v>2.5232424635399751</v>
      </c>
      <c r="D673" s="4">
        <f t="shared" ref="D673:AH673" si="655">(1+SQRT(SUMSQ((D668-$E$2),D669)/(SUMSQ((D668+$E$2),D669))))/(1-SQRT(SUMSQ((D668-$E$2),D669)/(SUMSQ((D668+$E$2),D669))))</f>
        <v>2.5647915430562285</v>
      </c>
      <c r="E673" s="4">
        <f t="shared" si="655"/>
        <v>2.7375885358378218</v>
      </c>
      <c r="F673" s="4">
        <f t="shared" si="655"/>
        <v>3.0135748322794682</v>
      </c>
      <c r="G673" s="4">
        <f t="shared" si="655"/>
        <v>3.3795283370772764</v>
      </c>
      <c r="H673" s="13">
        <f t="shared" si="655"/>
        <v>3.8138371765407757</v>
      </c>
      <c r="I673" s="4">
        <f t="shared" si="655"/>
        <v>8.4967064799489425</v>
      </c>
      <c r="J673" s="4">
        <f t="shared" si="655"/>
        <v>8.6986102530594174</v>
      </c>
      <c r="K673" s="4">
        <f t="shared" si="655"/>
        <v>9.4355587858169674</v>
      </c>
      <c r="L673" s="4">
        <f t="shared" si="655"/>
        <v>10.569304645724248</v>
      </c>
      <c r="M673" s="4">
        <f t="shared" si="655"/>
        <v>11.918618942005901</v>
      </c>
      <c r="N673" s="4">
        <f t="shared" si="655"/>
        <v>12.648211248856581</v>
      </c>
      <c r="O673" s="13">
        <f t="shared" si="655"/>
        <v>14.104218686240003</v>
      </c>
      <c r="P673" s="4">
        <f t="shared" si="655"/>
        <v>1.525669734474659</v>
      </c>
      <c r="Q673" s="4">
        <f t="shared" si="655"/>
        <v>1.3010582516698495</v>
      </c>
      <c r="R673" s="4">
        <f t="shared" si="655"/>
        <v>1.1469598387924556</v>
      </c>
      <c r="S673" s="4">
        <f t="shared" si="655"/>
        <v>1.1723527514462042</v>
      </c>
      <c r="T673" s="4">
        <f t="shared" si="655"/>
        <v>1.3371140660654914</v>
      </c>
      <c r="U673" s="4">
        <f t="shared" si="655"/>
        <v>1.5472233764697645</v>
      </c>
      <c r="V673" s="4">
        <f t="shared" si="655"/>
        <v>1.6636410555171097</v>
      </c>
      <c r="W673" s="13">
        <f t="shared" si="655"/>
        <v>1.9169026446231499</v>
      </c>
      <c r="X673" s="4">
        <f t="shared" si="655"/>
        <v>3.9995280517268106</v>
      </c>
      <c r="Y673" s="4">
        <f t="shared" si="655"/>
        <v>3.4614377202692759</v>
      </c>
      <c r="Z673" s="4">
        <f t="shared" si="655"/>
        <v>3.1290207277372395</v>
      </c>
      <c r="AA673" s="4">
        <f t="shared" si="655"/>
        <v>3.0101415795090158</v>
      </c>
      <c r="AB673" s="4">
        <f t="shared" si="655"/>
        <v>3.104476142111054</v>
      </c>
      <c r="AC673" s="4">
        <f t="shared" si="655"/>
        <v>3.3917403814140288</v>
      </c>
      <c r="AD673" s="4">
        <f t="shared" si="655"/>
        <v>3.8360627449037095</v>
      </c>
      <c r="AE673" s="4">
        <f t="shared" si="655"/>
        <v>7.4222364724414627</v>
      </c>
      <c r="AF673" s="4">
        <f t="shared" si="655"/>
        <v>11.498997884481586</v>
      </c>
      <c r="AG673" s="4">
        <f t="shared" si="655"/>
        <v>12.981717598906354</v>
      </c>
      <c r="AH673" s="13">
        <f t="shared" si="655"/>
        <v>13.67742912820704</v>
      </c>
    </row>
    <row r="674" spans="1:34" x14ac:dyDescent="0.55000000000000004">
      <c r="A674" s="9">
        <f t="shared" si="653"/>
        <v>46.089399999999998</v>
      </c>
      <c r="B674" t="s">
        <v>8</v>
      </c>
      <c r="C674" s="22">
        <f>(1+SQRT(SUMSQ((C668-$F$2),C669)/(SUMSQ((C668+$F$2),C669))))/(1-SQRT(SUMSQ((C668-$F$2),C669)/(SUMSQ((C668+$F$2),C669))))</f>
        <v>3.3450601116553615</v>
      </c>
      <c r="D674" s="4">
        <f t="shared" ref="D674:AH674" si="656">(1+SQRT(SUMSQ((D668-$F$2),D669)/(SUMSQ((D668+$F$2),D669))))/(1-SQRT(SUMSQ((D668-$F$2),D669)/(SUMSQ((D668+$F$2),D669))))</f>
        <v>3.2904701538101202</v>
      </c>
      <c r="E674" s="4">
        <f t="shared" si="656"/>
        <v>3.3342159613434337</v>
      </c>
      <c r="F674" s="4">
        <f t="shared" si="656"/>
        <v>3.4585305523506595</v>
      </c>
      <c r="G674" s="4">
        <f t="shared" si="656"/>
        <v>3.6569080220128041</v>
      </c>
      <c r="H674" s="13">
        <f t="shared" si="656"/>
        <v>3.913016643966059</v>
      </c>
      <c r="I674" s="4">
        <f t="shared" si="656"/>
        <v>6.3761475920710735</v>
      </c>
      <c r="J674" s="4">
        <f t="shared" si="656"/>
        <v>6.5245837480378457</v>
      </c>
      <c r="K674" s="4">
        <f t="shared" si="656"/>
        <v>7.0766694378132939</v>
      </c>
      <c r="L674" s="4">
        <f t="shared" si="656"/>
        <v>7.9271865059013518</v>
      </c>
      <c r="M674" s="4">
        <f t="shared" si="656"/>
        <v>8.9392718588546458</v>
      </c>
      <c r="N674" s="4">
        <f t="shared" si="656"/>
        <v>9.4864133553352605</v>
      </c>
      <c r="O674" s="13">
        <f t="shared" si="656"/>
        <v>10.578232036076546</v>
      </c>
      <c r="P674" s="4">
        <f t="shared" si="656"/>
        <v>1.7752030099610474</v>
      </c>
      <c r="Q674" s="4">
        <f t="shared" si="656"/>
        <v>1.6184418844518793</v>
      </c>
      <c r="R674" s="4">
        <f t="shared" si="656"/>
        <v>1.5219253243232145</v>
      </c>
      <c r="S674" s="4">
        <f t="shared" si="656"/>
        <v>1.4948685248086595</v>
      </c>
      <c r="T674" s="4">
        <f t="shared" si="656"/>
        <v>1.5374219832128639</v>
      </c>
      <c r="U674" s="4">
        <f t="shared" si="656"/>
        <v>1.6372576878020444</v>
      </c>
      <c r="V674" s="4">
        <f t="shared" si="656"/>
        <v>1.7033745430133367</v>
      </c>
      <c r="W674" s="13">
        <f t="shared" si="656"/>
        <v>1.8622169439279708</v>
      </c>
      <c r="X674" s="4">
        <f t="shared" si="656"/>
        <v>3.0606420525105316</v>
      </c>
      <c r="Y674" s="4">
        <f t="shared" si="656"/>
        <v>2.6345888163580122</v>
      </c>
      <c r="Z674" s="4">
        <f t="shared" si="656"/>
        <v>2.3630261558991617</v>
      </c>
      <c r="AA674" s="4">
        <f t="shared" si="656"/>
        <v>2.2596959252308646</v>
      </c>
      <c r="AB674" s="4">
        <f t="shared" si="656"/>
        <v>2.3295267906229786</v>
      </c>
      <c r="AC674" s="4">
        <f t="shared" si="656"/>
        <v>2.5535939145959747</v>
      </c>
      <c r="AD674" s="4">
        <f t="shared" si="656"/>
        <v>2.8977020858698559</v>
      </c>
      <c r="AE674" s="4">
        <f t="shared" si="656"/>
        <v>5.6012807796346857</v>
      </c>
      <c r="AF674" s="4">
        <f t="shared" si="656"/>
        <v>8.6383164502181309</v>
      </c>
      <c r="AG674" s="4">
        <f t="shared" si="656"/>
        <v>9.7432210559960435</v>
      </c>
      <c r="AH674" s="13">
        <f t="shared" si="656"/>
        <v>10.262267091791092</v>
      </c>
    </row>
    <row r="675" spans="1:34" x14ac:dyDescent="0.55000000000000004">
      <c r="A675" s="9">
        <f t="shared" si="653"/>
        <v>46.089399999999998</v>
      </c>
      <c r="B675" t="s">
        <v>9</v>
      </c>
      <c r="C675" s="23">
        <f>(1+SQRT(SUMSQ((C668-$G$2),C669)/(SUMSQ((C668+$G$2),C669))))/(1-SQRT(SUMSQ((C668-$G$2),C669)/(SUMSQ((C668+$G$2),C669))))</f>
        <v>4.9994898762901947</v>
      </c>
      <c r="D675" s="24">
        <f t="shared" ref="D675:AH675" si="657">(1+SQRT(SUMSQ((D668-$G$2),D669)/(SUMSQ((D668+$G$2),D669))))/(1-SQRT(SUMSQ((D668-$G$2),D669)/(SUMSQ((D668+$G$2),D669))))</f>
        <v>4.8139769555050771</v>
      </c>
      <c r="E675" s="24">
        <f t="shared" si="657"/>
        <v>4.6994554706876981</v>
      </c>
      <c r="F675" s="24">
        <f t="shared" si="657"/>
        <v>4.6423049010686874</v>
      </c>
      <c r="G675" s="24">
        <f t="shared" si="657"/>
        <v>4.640545117633943</v>
      </c>
      <c r="H675" s="25">
        <f t="shared" si="657"/>
        <v>4.6827245653173923</v>
      </c>
      <c r="I675" s="24">
        <f t="shared" si="657"/>
        <v>4.2579579926127415</v>
      </c>
      <c r="J675" s="24">
        <f t="shared" si="657"/>
        <v>4.3509648779320083</v>
      </c>
      <c r="K675" s="24">
        <f t="shared" si="657"/>
        <v>4.7177803123412563</v>
      </c>
      <c r="L675" s="24">
        <f t="shared" si="657"/>
        <v>5.2851982697538276</v>
      </c>
      <c r="M675" s="24">
        <f t="shared" si="657"/>
        <v>5.9601133085487632</v>
      </c>
      <c r="N675" s="24">
        <f t="shared" si="657"/>
        <v>6.3247704670900857</v>
      </c>
      <c r="O675" s="25">
        <f t="shared" si="657"/>
        <v>7.0522862492289233</v>
      </c>
      <c r="P675" s="24">
        <f t="shared" si="657"/>
        <v>2.4969625107622164</v>
      </c>
      <c r="Q675" s="24">
        <f t="shared" si="657"/>
        <v>2.3723530901897596</v>
      </c>
      <c r="R675" s="24">
        <f t="shared" si="657"/>
        <v>2.2805846052166694</v>
      </c>
      <c r="S675" s="24">
        <f t="shared" si="657"/>
        <v>2.2204103334101788</v>
      </c>
      <c r="T675" s="24">
        <f t="shared" si="657"/>
        <v>2.1909430707939617</v>
      </c>
      <c r="U675" s="24">
        <f t="shared" si="657"/>
        <v>2.1905161656896608</v>
      </c>
      <c r="V675" s="24">
        <f t="shared" si="657"/>
        <v>2.1997947353313569</v>
      </c>
      <c r="W675" s="25">
        <f t="shared" si="657"/>
        <v>2.2391128403061655</v>
      </c>
      <c r="X675" s="24">
        <f t="shared" si="657"/>
        <v>2.1811019220994403</v>
      </c>
      <c r="Y675" s="24">
        <f t="shared" si="657"/>
        <v>1.8535595304820451</v>
      </c>
      <c r="Z675" s="24">
        <f t="shared" si="657"/>
        <v>1.6210933053187118</v>
      </c>
      <c r="AA675" s="24">
        <f t="shared" si="657"/>
        <v>1.5127746576892751</v>
      </c>
      <c r="AB675" s="24">
        <f t="shared" si="657"/>
        <v>1.5564238777809012</v>
      </c>
      <c r="AC675" s="24">
        <f t="shared" si="657"/>
        <v>1.7281956263158929</v>
      </c>
      <c r="AD675" s="24">
        <f t="shared" si="657"/>
        <v>1.9814639651656818</v>
      </c>
      <c r="AE675" s="24">
        <f t="shared" si="657"/>
        <v>3.8038110876467477</v>
      </c>
      <c r="AF675" s="24">
        <f t="shared" si="657"/>
        <v>5.7862943376654421</v>
      </c>
      <c r="AG675" s="24">
        <f t="shared" si="657"/>
        <v>6.508925855508549</v>
      </c>
      <c r="AH675" s="25">
        <f t="shared" si="657"/>
        <v>6.8496329486695169</v>
      </c>
    </row>
    <row r="676" spans="1:34" x14ac:dyDescent="0.55000000000000004">
      <c r="A676" s="8">
        <v>84</v>
      </c>
      <c r="B676" s="5" t="s">
        <v>2</v>
      </c>
      <c r="C676">
        <v>59.929810000000003</v>
      </c>
      <c r="D676">
        <v>63.218589999999999</v>
      </c>
      <c r="E676">
        <v>66.655209999999997</v>
      </c>
      <c r="F676">
        <v>70.316149999999993</v>
      </c>
      <c r="G676">
        <v>74.179169999999999</v>
      </c>
      <c r="H676" s="1">
        <v>78.310860000000005</v>
      </c>
      <c r="I676">
        <v>1466.2840000000001</v>
      </c>
      <c r="J676">
        <v>1565.8910000000001</v>
      </c>
      <c r="K676">
        <v>1715.346</v>
      </c>
      <c r="L676">
        <v>1907.4590000000001</v>
      </c>
      <c r="M676">
        <v>2119.9380000000001</v>
      </c>
      <c r="N676">
        <v>2228.1959999999999</v>
      </c>
      <c r="O676" s="1">
        <v>2420.5540000000001</v>
      </c>
      <c r="P676">
        <v>120.3139</v>
      </c>
      <c r="Q676">
        <v>123.5287</v>
      </c>
      <c r="R676">
        <v>127.0184</v>
      </c>
      <c r="S676">
        <v>130.86490000000001</v>
      </c>
      <c r="T676">
        <v>135.08109999999999</v>
      </c>
      <c r="U676">
        <v>139.68979999999999</v>
      </c>
      <c r="V676">
        <v>142.19810000000001</v>
      </c>
      <c r="W676" s="1">
        <v>147.39930000000001</v>
      </c>
      <c r="X676">
        <v>561.16309999999999</v>
      </c>
      <c r="Y676">
        <v>554.79920000000004</v>
      </c>
      <c r="Z676">
        <v>558.30640000000005</v>
      </c>
      <c r="AA676">
        <v>571.44209999999998</v>
      </c>
      <c r="AB676">
        <v>594.35180000000003</v>
      </c>
      <c r="AC676">
        <v>627.60810000000004</v>
      </c>
      <c r="AD676">
        <v>671.48469999999998</v>
      </c>
      <c r="AE676">
        <v>1092.1010000000001</v>
      </c>
      <c r="AF676">
        <v>1903.0609999999999</v>
      </c>
      <c r="AG676">
        <v>2226.5210000000002</v>
      </c>
      <c r="AH676" s="1">
        <v>2335.4760000000001</v>
      </c>
    </row>
    <row r="677" spans="1:34" x14ac:dyDescent="0.55000000000000004">
      <c r="A677" s="9">
        <f>A676</f>
        <v>84</v>
      </c>
      <c r="B677" t="s">
        <v>3</v>
      </c>
      <c r="C677">
        <v>15.06894</v>
      </c>
      <c r="D677">
        <v>39.922820000000002</v>
      </c>
      <c r="E677">
        <v>64.390270000000001</v>
      </c>
      <c r="F677">
        <v>88.858909999999995</v>
      </c>
      <c r="G677">
        <v>113.7222</v>
      </c>
      <c r="H677" s="1">
        <v>138.80000000000001</v>
      </c>
      <c r="I677">
        <v>-387.71409999999997</v>
      </c>
      <c r="J677">
        <v>-244.1071</v>
      </c>
      <c r="K677">
        <v>-141.3244</v>
      </c>
      <c r="L677">
        <v>-95.385059999999996</v>
      </c>
      <c r="M677">
        <v>-123.5446</v>
      </c>
      <c r="N677">
        <v>-169.33090000000001</v>
      </c>
      <c r="O677" s="1">
        <v>-322.22789999999998</v>
      </c>
      <c r="P677">
        <v>-50.386490000000002</v>
      </c>
      <c r="Q677">
        <v>-27.964780000000001</v>
      </c>
      <c r="R677">
        <v>-5.3626170000000002</v>
      </c>
      <c r="S677">
        <v>17.28454</v>
      </c>
      <c r="T677">
        <v>39.983330000000002</v>
      </c>
      <c r="U677">
        <v>62.778460000000003</v>
      </c>
      <c r="V677">
        <v>74.223950000000002</v>
      </c>
      <c r="W677" s="1">
        <v>97.200739999999996</v>
      </c>
      <c r="X677">
        <v>-317.24029999999999</v>
      </c>
      <c r="Y677">
        <v>-229.91759999999999</v>
      </c>
      <c r="Z677">
        <v>-144.2696</v>
      </c>
      <c r="AA677">
        <v>-59.158619999999999</v>
      </c>
      <c r="AB677">
        <v>24.693210000000001</v>
      </c>
      <c r="AC677">
        <v>107.5171</v>
      </c>
      <c r="AD677">
        <v>187.95050000000001</v>
      </c>
      <c r="AE677">
        <v>526.23599999999999</v>
      </c>
      <c r="AF677">
        <v>445.6087</v>
      </c>
      <c r="AG677">
        <v>134.49799999999999</v>
      </c>
      <c r="AH677" s="1">
        <v>-86.641689999999997</v>
      </c>
    </row>
    <row r="678" spans="1:34" x14ac:dyDescent="0.55000000000000004">
      <c r="A678" s="34">
        <f>A677/180</f>
        <v>0.46666666666666667</v>
      </c>
      <c r="B678" t="s">
        <v>4</v>
      </c>
      <c r="C678" s="19">
        <f t="shared" ref="C678:AH678" si="658">SQRT(SUMSQ(C676,C677))</f>
        <v>61.79526745115438</v>
      </c>
      <c r="D678" s="20">
        <f t="shared" si="658"/>
        <v>74.769122492781065</v>
      </c>
      <c r="E678" s="20">
        <f t="shared" si="658"/>
        <v>92.676986845802233</v>
      </c>
      <c r="F678" s="20">
        <f t="shared" si="658"/>
        <v>113.31490121431779</v>
      </c>
      <c r="G678" s="20">
        <f t="shared" si="658"/>
        <v>135.77661077935662</v>
      </c>
      <c r="H678" s="21">
        <f t="shared" si="658"/>
        <v>159.36759643647639</v>
      </c>
      <c r="I678" s="20">
        <f t="shared" si="658"/>
        <v>1516.6776163690195</v>
      </c>
      <c r="J678" s="20">
        <f t="shared" si="658"/>
        <v>1584.8037418404242</v>
      </c>
      <c r="K678" s="20">
        <f t="shared" si="658"/>
        <v>1721.1578909999396</v>
      </c>
      <c r="L678" s="20">
        <f t="shared" si="658"/>
        <v>1909.842440190343</v>
      </c>
      <c r="M678" s="20">
        <f t="shared" si="658"/>
        <v>2123.5348812847792</v>
      </c>
      <c r="N678" s="20">
        <f t="shared" si="658"/>
        <v>2234.6208555615895</v>
      </c>
      <c r="O678" s="21">
        <f t="shared" si="658"/>
        <v>2441.9075507591215</v>
      </c>
      <c r="P678" s="20">
        <f t="shared" si="658"/>
        <v>130.43861739427516</v>
      </c>
      <c r="Q678" s="20">
        <f t="shared" si="658"/>
        <v>126.65452476772553</v>
      </c>
      <c r="R678" s="20">
        <f t="shared" si="658"/>
        <v>127.13155233713104</v>
      </c>
      <c r="S678" s="20">
        <f t="shared" si="658"/>
        <v>132.0014294430996</v>
      </c>
      <c r="T678" s="20">
        <f t="shared" si="658"/>
        <v>140.87430658249536</v>
      </c>
      <c r="U678" s="20">
        <f t="shared" si="658"/>
        <v>153.14821338824555</v>
      </c>
      <c r="V678" s="20">
        <f t="shared" si="658"/>
        <v>160.40415953837513</v>
      </c>
      <c r="W678" s="21">
        <f t="shared" si="658"/>
        <v>176.56312609669553</v>
      </c>
      <c r="X678" s="20">
        <f t="shared" si="658"/>
        <v>644.62813524209446</v>
      </c>
      <c r="Y678" s="20">
        <f t="shared" si="658"/>
        <v>600.55329081639377</v>
      </c>
      <c r="Z678" s="20">
        <f t="shared" si="658"/>
        <v>576.64525816581556</v>
      </c>
      <c r="AA678" s="20">
        <f t="shared" si="658"/>
        <v>574.49614095545883</v>
      </c>
      <c r="AB678" s="20">
        <f t="shared" si="658"/>
        <v>594.86453649830571</v>
      </c>
      <c r="AC678" s="20">
        <f t="shared" si="658"/>
        <v>636.75101411620858</v>
      </c>
      <c r="AD678" s="20">
        <f t="shared" si="658"/>
        <v>697.29268803303819</v>
      </c>
      <c r="AE678" s="20">
        <f t="shared" si="658"/>
        <v>1212.2742766787555</v>
      </c>
      <c r="AF678" s="20">
        <f t="shared" si="658"/>
        <v>1954.5353113302124</v>
      </c>
      <c r="AG678" s="20">
        <f t="shared" si="658"/>
        <v>2230.5796276853694</v>
      </c>
      <c r="AH678" s="21">
        <f t="shared" si="658"/>
        <v>2337.0825678657689</v>
      </c>
    </row>
    <row r="679" spans="1:34" x14ac:dyDescent="0.55000000000000004">
      <c r="A679" s="9">
        <v>46.648000000000003</v>
      </c>
      <c r="B679" t="s">
        <v>5</v>
      </c>
      <c r="C679" s="22">
        <f>(1+SQRT(SUMSQ((C676-$C$2),C677)/(SUMSQ((C676+$C$2),C677))))/(1-SQRT(SUMSQ((C676-$C$2),C677)/(SUMSQ((C676+$C$2),C677))))</f>
        <v>1.3884657457172953</v>
      </c>
      <c r="D679" s="4">
        <f t="shared" ref="D679:AH679" si="659">(1+SQRT(SUMSQ((D676-$C$2),D677)/(SUMSQ((D676+$C$2),D677))))/(1-SQRT(SUMSQ((D676-$C$2),D677)/(SUMSQ((D676+$C$2),D677))))</f>
        <v>2.0783581251266079</v>
      </c>
      <c r="E679" s="4">
        <f t="shared" si="659"/>
        <v>2.9931868916468933</v>
      </c>
      <c r="F679" s="4">
        <f t="shared" si="659"/>
        <v>4.1205405738052709</v>
      </c>
      <c r="G679" s="4">
        <f t="shared" si="659"/>
        <v>5.4614166791336647</v>
      </c>
      <c r="H679" s="13">
        <f t="shared" si="659"/>
        <v>6.9817142825630203</v>
      </c>
      <c r="I679" s="4">
        <f t="shared" si="659"/>
        <v>31.378294105829184</v>
      </c>
      <c r="J679" s="4">
        <f t="shared" si="659"/>
        <v>32.079656512995506</v>
      </c>
      <c r="K679" s="4">
        <f t="shared" si="659"/>
        <v>34.539986160829962</v>
      </c>
      <c r="L679" s="4">
        <f t="shared" si="659"/>
        <v>38.244642601617691</v>
      </c>
      <c r="M679" s="4">
        <f t="shared" si="659"/>
        <v>42.542837183236749</v>
      </c>
      <c r="N679" s="4">
        <f t="shared" si="659"/>
        <v>44.821413648629914</v>
      </c>
      <c r="O679" s="13">
        <f t="shared" si="659"/>
        <v>49.269349382978071</v>
      </c>
      <c r="P679" s="4">
        <f t="shared" si="659"/>
        <v>2.8989320677647226</v>
      </c>
      <c r="Q679" s="4">
        <f t="shared" si="659"/>
        <v>2.6203204623479084</v>
      </c>
      <c r="R679" s="4">
        <f t="shared" si="659"/>
        <v>2.5457243600713202</v>
      </c>
      <c r="S679" s="4">
        <f t="shared" si="659"/>
        <v>2.6705794349175451</v>
      </c>
      <c r="T679" s="4">
        <f t="shared" si="659"/>
        <v>2.9719927450866792</v>
      </c>
      <c r="U679" s="4">
        <f t="shared" si="659"/>
        <v>3.4239403277470046</v>
      </c>
      <c r="V679" s="4">
        <f t="shared" si="659"/>
        <v>3.7001896572088993</v>
      </c>
      <c r="W679" s="13">
        <f t="shared" si="659"/>
        <v>4.3386731916939771</v>
      </c>
      <c r="X679" s="4">
        <f t="shared" si="659"/>
        <v>14.831826238351232</v>
      </c>
      <c r="Y679" s="4">
        <f t="shared" si="659"/>
        <v>13.014901796548621</v>
      </c>
      <c r="Z679" s="4">
        <f t="shared" si="659"/>
        <v>11.917375432137755</v>
      </c>
      <c r="AA679" s="4">
        <f t="shared" si="659"/>
        <v>11.552264897809422</v>
      </c>
      <c r="AB679" s="4">
        <f t="shared" si="659"/>
        <v>11.907700295161744</v>
      </c>
      <c r="AC679" s="4">
        <f t="shared" si="659"/>
        <v>12.922827525339168</v>
      </c>
      <c r="AD679" s="4">
        <f t="shared" si="659"/>
        <v>14.48728754366649</v>
      </c>
      <c r="AE679" s="4">
        <f t="shared" si="659"/>
        <v>26.922064131915064</v>
      </c>
      <c r="AF679" s="4">
        <f t="shared" si="659"/>
        <v>40.149404660346228</v>
      </c>
      <c r="AG679" s="4">
        <f t="shared" si="659"/>
        <v>44.692994761049555</v>
      </c>
      <c r="AH679" s="13">
        <f t="shared" si="659"/>
        <v>46.773834255068351</v>
      </c>
    </row>
    <row r="680" spans="1:34" x14ac:dyDescent="0.55000000000000004">
      <c r="A680" s="9">
        <f t="shared" ref="A680:A683" si="660">A679</f>
        <v>46.648000000000003</v>
      </c>
      <c r="B680" t="s">
        <v>6</v>
      </c>
      <c r="C680" s="22">
        <f>(1+SQRT(SUMSQ((C676-$D$2),C677)/(SUMSQ((C676+$D$2),C677))))/(1-SQRT(SUMSQ((C676-$D$2),C677)/(SUMSQ((C676+$D$2),C677))))</f>
        <v>1.7266506317398593</v>
      </c>
      <c r="D680" s="4">
        <f t="shared" ref="D680:AH680" si="661">(1+SQRT(SUMSQ((D676-$D$2),D677)/(SUMSQ((D676+$D$2),D677))))/(1-SQRT(SUMSQ((D676-$D$2),D677)/(SUMSQ((D676+$D$2),D677))))</f>
        <v>1.9544643347816066</v>
      </c>
      <c r="E680" s="4">
        <f t="shared" si="661"/>
        <v>2.3662174094646828</v>
      </c>
      <c r="F680" s="4">
        <f t="shared" si="661"/>
        <v>2.903855085000286</v>
      </c>
      <c r="G680" s="4">
        <f t="shared" si="661"/>
        <v>3.5517758861715336</v>
      </c>
      <c r="H680" s="13">
        <f t="shared" si="661"/>
        <v>4.2869270387245848</v>
      </c>
      <c r="I680" s="4">
        <f t="shared" si="661"/>
        <v>15.692506661757012</v>
      </c>
      <c r="J680" s="4">
        <f t="shared" si="661"/>
        <v>16.040970143228442</v>
      </c>
      <c r="K680" s="4">
        <f t="shared" si="661"/>
        <v>17.270289103202145</v>
      </c>
      <c r="L680" s="4">
        <f t="shared" si="661"/>
        <v>19.122419715066677</v>
      </c>
      <c r="M680" s="4">
        <f t="shared" si="661"/>
        <v>21.271538670806674</v>
      </c>
      <c r="N680" s="4">
        <f t="shared" si="661"/>
        <v>22.410900579982282</v>
      </c>
      <c r="O680" s="13">
        <f t="shared" si="661"/>
        <v>24.635215333124979</v>
      </c>
      <c r="P680" s="4">
        <f t="shared" si="661"/>
        <v>1.6329085420365697</v>
      </c>
      <c r="Q680" s="4">
        <f t="shared" si="661"/>
        <v>1.3872964997358355</v>
      </c>
      <c r="R680" s="4">
        <f t="shared" si="661"/>
        <v>1.2760946098510415</v>
      </c>
      <c r="S680" s="4">
        <f t="shared" si="661"/>
        <v>1.3607201845834211</v>
      </c>
      <c r="T680" s="4">
        <f t="shared" si="661"/>
        <v>1.574220744736043</v>
      </c>
      <c r="U680" s="4">
        <f t="shared" si="661"/>
        <v>1.8561571790634157</v>
      </c>
      <c r="V680" s="4">
        <f t="shared" si="661"/>
        <v>2.0168281889698036</v>
      </c>
      <c r="W680" s="13">
        <f t="shared" si="661"/>
        <v>2.3717762180865383</v>
      </c>
      <c r="X680" s="4">
        <f t="shared" si="661"/>
        <v>7.4490297206658909</v>
      </c>
      <c r="Y680" s="4">
        <f t="shared" si="661"/>
        <v>6.5278629535116242</v>
      </c>
      <c r="Z680" s="4">
        <f t="shared" si="661"/>
        <v>5.9674009586396322</v>
      </c>
      <c r="AA680" s="4">
        <f t="shared" si="661"/>
        <v>5.7775779895617339</v>
      </c>
      <c r="AB680" s="4">
        <f t="shared" si="661"/>
        <v>5.9540754871770698</v>
      </c>
      <c r="AC680" s="4">
        <f t="shared" si="661"/>
        <v>6.4649254875290456</v>
      </c>
      <c r="AD680" s="4">
        <f t="shared" si="661"/>
        <v>7.2519557427939061</v>
      </c>
      <c r="AE680" s="4">
        <f t="shared" si="661"/>
        <v>13.474062493735589</v>
      </c>
      <c r="AF680" s="4">
        <f t="shared" si="661"/>
        <v>20.076757166547125</v>
      </c>
      <c r="AG680" s="4">
        <f t="shared" si="661"/>
        <v>22.346620157998895</v>
      </c>
      <c r="AH680" s="13">
        <f t="shared" si="661"/>
        <v>23.386961364454447</v>
      </c>
    </row>
    <row r="681" spans="1:34" x14ac:dyDescent="0.55000000000000004">
      <c r="A681" s="9">
        <f t="shared" si="660"/>
        <v>46.648000000000003</v>
      </c>
      <c r="B681" t="s">
        <v>7</v>
      </c>
      <c r="C681" s="22">
        <f>(1+SQRT(SUMSQ((C676-$E$2),C677)/(SUMSQ((C676+$E$2),C677))))/(1-SQRT(SUMSQ((C676-$E$2),C677)/(SUMSQ((C676+$E$2),C677))))</f>
        <v>2.5329184554101425</v>
      </c>
      <c r="D681" s="4">
        <f t="shared" ref="D681:AH681" si="662">(1+SQRT(SUMSQ((D676-$E$2),D677)/(SUMSQ((D676+$E$2),D677))))/(1-SQRT(SUMSQ((D676-$E$2),D677)/(SUMSQ((D676+$E$2),D677))))</f>
        <v>2.573709001279092</v>
      </c>
      <c r="E681" s="4">
        <f t="shared" si="662"/>
        <v>2.745159139589239</v>
      </c>
      <c r="F681" s="4">
        <f t="shared" si="662"/>
        <v>3.0194171787641331</v>
      </c>
      <c r="G681" s="4">
        <f t="shared" si="662"/>
        <v>3.3833951347960864</v>
      </c>
      <c r="H681" s="13">
        <f t="shared" si="662"/>
        <v>3.8155098156317151</v>
      </c>
      <c r="I681" s="4">
        <f t="shared" si="662"/>
        <v>10.465434590185938</v>
      </c>
      <c r="J681" s="4">
        <f t="shared" si="662"/>
        <v>10.695258805718121</v>
      </c>
      <c r="K681" s="4">
        <f t="shared" si="662"/>
        <v>11.51385720522878</v>
      </c>
      <c r="L681" s="4">
        <f t="shared" si="662"/>
        <v>12.748389760997147</v>
      </c>
      <c r="M681" s="4">
        <f t="shared" si="662"/>
        <v>14.18115979453429</v>
      </c>
      <c r="N681" s="4">
        <f t="shared" si="662"/>
        <v>14.940816531853544</v>
      </c>
      <c r="O681" s="13">
        <f t="shared" si="662"/>
        <v>16.424079588588658</v>
      </c>
      <c r="P681" s="4">
        <f t="shared" si="662"/>
        <v>1.5402716456680821</v>
      </c>
      <c r="Q681" s="4">
        <f t="shared" si="662"/>
        <v>1.325709008897066</v>
      </c>
      <c r="R681" s="4">
        <f t="shared" si="662"/>
        <v>1.1862062655604593</v>
      </c>
      <c r="S681" s="4">
        <f t="shared" si="662"/>
        <v>1.2017585596166025</v>
      </c>
      <c r="T681" s="4">
        <f t="shared" si="662"/>
        <v>1.348097908744653</v>
      </c>
      <c r="U681" s="4">
        <f t="shared" si="662"/>
        <v>1.5465714958417351</v>
      </c>
      <c r="V681" s="4">
        <f t="shared" si="662"/>
        <v>1.6580074686808648</v>
      </c>
      <c r="W681" s="13">
        <f t="shared" si="662"/>
        <v>1.9018103916497711</v>
      </c>
      <c r="X681" s="4">
        <f t="shared" si="662"/>
        <v>5.0041852924150971</v>
      </c>
      <c r="Y681" s="4">
        <f t="shared" si="662"/>
        <v>4.3757048472612849</v>
      </c>
      <c r="Z681" s="4">
        <f t="shared" si="662"/>
        <v>3.9885272209403846</v>
      </c>
      <c r="AA681" s="4">
        <f t="shared" si="662"/>
        <v>3.8534279468677117</v>
      </c>
      <c r="AB681" s="4">
        <f t="shared" si="662"/>
        <v>3.9696491166833456</v>
      </c>
      <c r="AC681" s="4">
        <f t="shared" si="662"/>
        <v>4.3140493457959996</v>
      </c>
      <c r="AD681" s="4">
        <f t="shared" si="662"/>
        <v>4.8442387014894068</v>
      </c>
      <c r="AE681" s="4">
        <f t="shared" si="662"/>
        <v>8.9973477609963037</v>
      </c>
      <c r="AF681" s="4">
        <f t="shared" si="662"/>
        <v>13.386799319098927</v>
      </c>
      <c r="AG681" s="4">
        <f t="shared" si="662"/>
        <v>14.897883740246286</v>
      </c>
      <c r="AH681" s="13">
        <f t="shared" si="662"/>
        <v>15.591356908910038</v>
      </c>
    </row>
    <row r="682" spans="1:34" x14ac:dyDescent="0.55000000000000004">
      <c r="A682" s="9">
        <f t="shared" si="660"/>
        <v>46.648000000000003</v>
      </c>
      <c r="B682" t="s">
        <v>8</v>
      </c>
      <c r="C682" s="22">
        <f>(1+SQRT(SUMSQ((C676-$F$2),C677)/(SUMSQ((C676+$F$2),C677))))/(1-SQRT(SUMSQ((C676-$F$2),C677)/(SUMSQ((C676+$F$2),C677))))</f>
        <v>3.3580384014428715</v>
      </c>
      <c r="D682" s="4">
        <f t="shared" ref="D682:AH682" si="663">(1+SQRT(SUMSQ((D676-$F$2),D677)/(SUMSQ((D676+$F$2),D677))))/(1-SQRT(SUMSQ((D676-$F$2),D677)/(SUMSQ((D676+$F$2),D677))))</f>
        <v>3.3030236296494691</v>
      </c>
      <c r="E682" s="4">
        <f t="shared" si="663"/>
        <v>3.3459328364736178</v>
      </c>
      <c r="F682" s="4">
        <f t="shared" si="663"/>
        <v>3.469073646251569</v>
      </c>
      <c r="G682" s="4">
        <f t="shared" si="663"/>
        <v>3.666018078304293</v>
      </c>
      <c r="H682" s="13">
        <f t="shared" si="663"/>
        <v>3.9204687899749064</v>
      </c>
      <c r="I682" s="4">
        <f t="shared" si="663"/>
        <v>7.8530764598054512</v>
      </c>
      <c r="J682" s="4">
        <f t="shared" si="663"/>
        <v>8.0228026429512056</v>
      </c>
      <c r="K682" s="4">
        <f t="shared" si="663"/>
        <v>8.6357441414562057</v>
      </c>
      <c r="L682" s="4">
        <f t="shared" si="663"/>
        <v>9.5614087268496597</v>
      </c>
      <c r="M682" s="4">
        <f t="shared" si="663"/>
        <v>10.63601150184016</v>
      </c>
      <c r="N682" s="4">
        <f t="shared" si="663"/>
        <v>11.205840717766709</v>
      </c>
      <c r="O682" s="13">
        <f t="shared" si="663"/>
        <v>12.318695674769531</v>
      </c>
      <c r="P682" s="4">
        <f t="shared" si="663"/>
        <v>1.8199205629282686</v>
      </c>
      <c r="Q682" s="4">
        <f t="shared" si="663"/>
        <v>1.6693010705234008</v>
      </c>
      <c r="R682" s="4">
        <f t="shared" si="663"/>
        <v>1.5764707607983448</v>
      </c>
      <c r="S682" s="4">
        <f t="shared" si="663"/>
        <v>1.54806520897697</v>
      </c>
      <c r="T682" s="4">
        <f t="shared" si="663"/>
        <v>1.5837650866816126</v>
      </c>
      <c r="U682" s="4">
        <f t="shared" si="663"/>
        <v>1.6738267582522537</v>
      </c>
      <c r="V682" s="4">
        <f t="shared" si="663"/>
        <v>1.7347389162122497</v>
      </c>
      <c r="W682" s="13">
        <f t="shared" si="663"/>
        <v>1.8833858394132865</v>
      </c>
      <c r="X682" s="4">
        <f t="shared" si="663"/>
        <v>3.7954675084856073</v>
      </c>
      <c r="Y682" s="4">
        <f t="shared" si="663"/>
        <v>3.3086568662296414</v>
      </c>
      <c r="Z682" s="4">
        <f t="shared" si="663"/>
        <v>3.0031781477142738</v>
      </c>
      <c r="AA682" s="4">
        <f t="shared" si="663"/>
        <v>2.8920485760480936</v>
      </c>
      <c r="AB682" s="4">
        <f t="shared" si="663"/>
        <v>2.9775421476264454</v>
      </c>
      <c r="AC682" s="4">
        <f t="shared" si="663"/>
        <v>3.2401810805831399</v>
      </c>
      <c r="AD682" s="4">
        <f t="shared" si="663"/>
        <v>3.643877429837914</v>
      </c>
      <c r="AE682" s="4">
        <f t="shared" si="663"/>
        <v>6.7636401338253282</v>
      </c>
      <c r="AF682" s="4">
        <f t="shared" si="663"/>
        <v>10.042526855954071</v>
      </c>
      <c r="AG682" s="4">
        <f t="shared" si="663"/>
        <v>11.173557492772721</v>
      </c>
      <c r="AH682" s="13">
        <f t="shared" si="663"/>
        <v>11.693569767126123</v>
      </c>
    </row>
    <row r="683" spans="1:34" x14ac:dyDescent="0.55000000000000004">
      <c r="A683" s="9">
        <f t="shared" si="660"/>
        <v>46.648000000000003</v>
      </c>
      <c r="B683" t="s">
        <v>9</v>
      </c>
      <c r="C683" s="23">
        <f>(1+SQRT(SUMSQ((C676-$G$2),C677)/(SUMSQ((C676+$G$2),C677))))/(1-SQRT(SUMSQ((C676-$G$2),C677)/(SUMSQ((C676+$G$2),C677))))</f>
        <v>5.0190094891580772</v>
      </c>
      <c r="D683" s="24">
        <f t="shared" ref="D683:AH683" si="664">(1+SQRT(SUMSQ((D676-$G$2),D677)/(SUMSQ((D676+$G$2),D677))))/(1-SQRT(SUMSQ((D676-$G$2),D677)/(SUMSQ((D676+$G$2),D677))))</f>
        <v>4.8333087486091504</v>
      </c>
      <c r="E683" s="24">
        <f t="shared" si="664"/>
        <v>4.718360439817582</v>
      </c>
      <c r="F683" s="24">
        <f t="shared" si="664"/>
        <v>4.6605713884881919</v>
      </c>
      <c r="G683" s="24">
        <f t="shared" si="664"/>
        <v>4.6579897487681254</v>
      </c>
      <c r="H683" s="25">
        <f t="shared" si="664"/>
        <v>4.6991597092383124</v>
      </c>
      <c r="I683" s="24">
        <f t="shared" si="664"/>
        <v>5.2432202614223931</v>
      </c>
      <c r="J683" s="24">
        <f t="shared" si="664"/>
        <v>5.3511930365465092</v>
      </c>
      <c r="K683" s="24">
        <f t="shared" si="664"/>
        <v>5.7578473916560071</v>
      </c>
      <c r="L683" s="24">
        <f t="shared" si="664"/>
        <v>6.3744984062880716</v>
      </c>
      <c r="M683" s="24">
        <f t="shared" si="664"/>
        <v>7.0909482618043231</v>
      </c>
      <c r="N683" s="24">
        <f t="shared" si="664"/>
        <v>7.4710013220912987</v>
      </c>
      <c r="O683" s="25">
        <f t="shared" si="664"/>
        <v>8.213688850779155</v>
      </c>
      <c r="P683" s="24">
        <f t="shared" si="664"/>
        <v>2.5767808797369005</v>
      </c>
      <c r="Q683" s="24">
        <f t="shared" si="664"/>
        <v>2.4539427801109075</v>
      </c>
      <c r="R683" s="24">
        <f t="shared" si="664"/>
        <v>2.3627819762129301</v>
      </c>
      <c r="S683" s="24">
        <f t="shared" si="664"/>
        <v>2.3018295986876827</v>
      </c>
      <c r="T683" s="24">
        <f t="shared" si="664"/>
        <v>2.2700983886263022</v>
      </c>
      <c r="U683" s="24">
        <f t="shared" si="664"/>
        <v>2.2659838197500375</v>
      </c>
      <c r="V683" s="24">
        <f t="shared" si="664"/>
        <v>2.2729044524700579</v>
      </c>
      <c r="W683" s="25">
        <f t="shared" si="664"/>
        <v>2.3067722857474005</v>
      </c>
      <c r="X683" s="24">
        <f t="shared" si="664"/>
        <v>2.6215011282596437</v>
      </c>
      <c r="Y683" s="24">
        <f t="shared" si="664"/>
        <v>2.2664539953290905</v>
      </c>
      <c r="Z683" s="24">
        <f t="shared" si="664"/>
        <v>2.0300222407349442</v>
      </c>
      <c r="AA683" s="24">
        <f t="shared" si="664"/>
        <v>1.9328343363967042</v>
      </c>
      <c r="AB683" s="24">
        <f t="shared" si="664"/>
        <v>1.9857578810513541</v>
      </c>
      <c r="AC683" s="24">
        <f t="shared" si="664"/>
        <v>2.1707611255200723</v>
      </c>
      <c r="AD683" s="24">
        <f t="shared" si="664"/>
        <v>2.4526990014293673</v>
      </c>
      <c r="AE683" s="24">
        <f t="shared" si="664"/>
        <v>4.5400067223139935</v>
      </c>
      <c r="AF683" s="24">
        <f t="shared" si="664"/>
        <v>6.6997205061980614</v>
      </c>
      <c r="AG683" s="24">
        <f t="shared" si="664"/>
        <v>7.4493177171327991</v>
      </c>
      <c r="AH683" s="25">
        <f t="shared" si="664"/>
        <v>7.7958136332655847</v>
      </c>
    </row>
    <row r="684" spans="1:34" x14ac:dyDescent="0.55000000000000004">
      <c r="A684" s="8">
        <v>85</v>
      </c>
      <c r="B684" s="5" t="s">
        <v>2</v>
      </c>
      <c r="C684">
        <v>59.732219999999998</v>
      </c>
      <c r="D684">
        <v>62.997689999999999</v>
      </c>
      <c r="E684">
        <v>66.408670000000001</v>
      </c>
      <c r="F684">
        <v>70.040570000000002</v>
      </c>
      <c r="G684">
        <v>73.871650000000002</v>
      </c>
      <c r="H684" s="1">
        <v>77.966620000000006</v>
      </c>
      <c r="I684">
        <v>1778.375</v>
      </c>
      <c r="J684">
        <v>1889.9179999999999</v>
      </c>
      <c r="K684">
        <v>2052.09</v>
      </c>
      <c r="L684">
        <v>2241.489</v>
      </c>
      <c r="M684">
        <v>2417.3339999999998</v>
      </c>
      <c r="N684">
        <v>2490.002</v>
      </c>
      <c r="O684" s="1">
        <v>2578.4929999999999</v>
      </c>
      <c r="P684">
        <v>116.8968</v>
      </c>
      <c r="Q684">
        <v>119.9735</v>
      </c>
      <c r="R684">
        <v>123.29949999999999</v>
      </c>
      <c r="S684">
        <v>126.95180000000001</v>
      </c>
      <c r="T684">
        <v>130.94229999999999</v>
      </c>
      <c r="U684">
        <v>135.29050000000001</v>
      </c>
      <c r="V684">
        <v>137.65309999999999</v>
      </c>
      <c r="W684" s="1">
        <v>142.53819999999999</v>
      </c>
      <c r="X684">
        <v>747.40459999999996</v>
      </c>
      <c r="Y684">
        <v>733.66600000000005</v>
      </c>
      <c r="Z684">
        <v>736.25540000000001</v>
      </c>
      <c r="AA684">
        <v>754.82830000000001</v>
      </c>
      <c r="AB684">
        <v>789.68240000000003</v>
      </c>
      <c r="AC684">
        <v>841.76</v>
      </c>
      <c r="AD684">
        <v>911.38649999999996</v>
      </c>
      <c r="AE684">
        <v>1556.8910000000001</v>
      </c>
      <c r="AF684">
        <v>2323.2829999999999</v>
      </c>
      <c r="AG684">
        <v>2326.759</v>
      </c>
      <c r="AH684" s="1">
        <v>2238.8389999999999</v>
      </c>
    </row>
    <row r="685" spans="1:34" x14ac:dyDescent="0.55000000000000004">
      <c r="A685" s="9">
        <f>A684</f>
        <v>85</v>
      </c>
      <c r="B685" t="s">
        <v>3</v>
      </c>
      <c r="C685">
        <v>15.032640000000001</v>
      </c>
      <c r="D685">
        <v>39.803550000000001</v>
      </c>
      <c r="E685">
        <v>64.183819999999997</v>
      </c>
      <c r="F685">
        <v>88.560270000000003</v>
      </c>
      <c r="G685">
        <v>113.32340000000001</v>
      </c>
      <c r="H685" s="1">
        <v>138.2937</v>
      </c>
      <c r="I685">
        <v>-562.25350000000003</v>
      </c>
      <c r="J685">
        <v>-445.52280000000002</v>
      </c>
      <c r="K685">
        <v>-392.53140000000002</v>
      </c>
      <c r="L685">
        <v>-422.55919999999998</v>
      </c>
      <c r="M685">
        <v>-542.44560000000001</v>
      </c>
      <c r="N685">
        <v>-634.73299999999995</v>
      </c>
      <c r="O685" s="1">
        <v>-861.21759999999995</v>
      </c>
      <c r="P685">
        <v>-48.847709999999999</v>
      </c>
      <c r="Q685">
        <v>-27.024570000000001</v>
      </c>
      <c r="R685">
        <v>-5.0361789999999997</v>
      </c>
      <c r="S685">
        <v>16.984660000000002</v>
      </c>
      <c r="T685">
        <v>39.043039999999998</v>
      </c>
      <c r="U685">
        <v>61.180819999999997</v>
      </c>
      <c r="V685">
        <v>72.290229999999994</v>
      </c>
      <c r="W685" s="1">
        <v>94.580219999999997</v>
      </c>
      <c r="X685">
        <v>-402.9409</v>
      </c>
      <c r="Y685">
        <v>-299.22680000000003</v>
      </c>
      <c r="Z685">
        <v>-197.16380000000001</v>
      </c>
      <c r="AA685">
        <v>-96.188820000000007</v>
      </c>
      <c r="AB685">
        <v>1.989409</v>
      </c>
      <c r="AC685">
        <v>96.598690000000005</v>
      </c>
      <c r="AD685">
        <v>184.7379</v>
      </c>
      <c r="AE685">
        <v>412.64800000000002</v>
      </c>
      <c r="AF685">
        <v>-261.12060000000002</v>
      </c>
      <c r="AG685">
        <v>-755.74379999999996</v>
      </c>
      <c r="AH685" s="1">
        <v>-982.55119999999999</v>
      </c>
    </row>
    <row r="686" spans="1:34" x14ac:dyDescent="0.55000000000000004">
      <c r="A686" s="34">
        <f>A685/180</f>
        <v>0.47222222222222221</v>
      </c>
      <c r="B686" t="s">
        <v>4</v>
      </c>
      <c r="C686" s="19">
        <f t="shared" ref="C686:AH686" si="665">SQRT(SUMSQ(C684,C685))</f>
        <v>61.594791756267831</v>
      </c>
      <c r="D686" s="20">
        <f t="shared" si="665"/>
        <v>74.518665701544876</v>
      </c>
      <c r="E686" s="20">
        <f t="shared" si="665"/>
        <v>92.356235311760628</v>
      </c>
      <c r="F686" s="20">
        <f t="shared" si="665"/>
        <v>112.90971113415267</v>
      </c>
      <c r="G686" s="20">
        <f t="shared" si="665"/>
        <v>135.274586161934</v>
      </c>
      <c r="H686" s="21">
        <f t="shared" si="665"/>
        <v>158.7574920875056</v>
      </c>
      <c r="I686" s="20">
        <f t="shared" si="665"/>
        <v>1865.1398443246153</v>
      </c>
      <c r="J686" s="20">
        <f t="shared" si="665"/>
        <v>1941.7210438278305</v>
      </c>
      <c r="K686" s="20">
        <f t="shared" si="665"/>
        <v>2089.2951605950652</v>
      </c>
      <c r="L686" s="20">
        <f t="shared" si="665"/>
        <v>2280.9711121856935</v>
      </c>
      <c r="M686" s="20">
        <f t="shared" si="665"/>
        <v>2477.4484649565084</v>
      </c>
      <c r="N686" s="20">
        <f t="shared" si="665"/>
        <v>2569.6295338614477</v>
      </c>
      <c r="O686" s="21">
        <f t="shared" si="665"/>
        <v>2718.5146506132278</v>
      </c>
      <c r="P686" s="20">
        <f t="shared" si="665"/>
        <v>126.69238581100326</v>
      </c>
      <c r="Q686" s="20">
        <f t="shared" si="665"/>
        <v>122.97954336366232</v>
      </c>
      <c r="R686" s="20">
        <f t="shared" si="665"/>
        <v>123.40230872706572</v>
      </c>
      <c r="S686" s="20">
        <f t="shared" si="665"/>
        <v>128.08293484518381</v>
      </c>
      <c r="T686" s="20">
        <f t="shared" si="665"/>
        <v>136.63910458478421</v>
      </c>
      <c r="U686" s="20">
        <f t="shared" si="665"/>
        <v>148.48101604623537</v>
      </c>
      <c r="V686" s="20">
        <f t="shared" si="665"/>
        <v>155.48071678849084</v>
      </c>
      <c r="W686" s="21">
        <f t="shared" si="665"/>
        <v>171.06301901488936</v>
      </c>
      <c r="X686" s="20">
        <f t="shared" si="665"/>
        <v>849.10247025548688</v>
      </c>
      <c r="Y686" s="20">
        <f t="shared" si="665"/>
        <v>792.33987492378549</v>
      </c>
      <c r="Z686" s="20">
        <f t="shared" si="665"/>
        <v>762.1978601777887</v>
      </c>
      <c r="AA686" s="20">
        <f t="shared" si="665"/>
        <v>760.93235676627819</v>
      </c>
      <c r="AB686" s="20">
        <f t="shared" si="665"/>
        <v>789.68490590736849</v>
      </c>
      <c r="AC686" s="20">
        <f t="shared" si="665"/>
        <v>847.284606557747</v>
      </c>
      <c r="AD686" s="20">
        <f t="shared" si="665"/>
        <v>929.92120315576199</v>
      </c>
      <c r="AE686" s="20">
        <f t="shared" si="665"/>
        <v>1610.6483035675419</v>
      </c>
      <c r="AF686" s="20">
        <f t="shared" si="665"/>
        <v>2337.9110046863116</v>
      </c>
      <c r="AG686" s="20">
        <f t="shared" si="665"/>
        <v>2446.4169994748318</v>
      </c>
      <c r="AH686" s="21">
        <f t="shared" si="665"/>
        <v>2444.9554042032014</v>
      </c>
    </row>
    <row r="687" spans="1:34" x14ac:dyDescent="0.55000000000000004">
      <c r="A687" s="9">
        <v>47.206699999999998</v>
      </c>
      <c r="B687" t="s">
        <v>5</v>
      </c>
      <c r="C687" s="22">
        <f>(1+SQRT(SUMSQ((C684-$C$2),C685)/(SUMSQ((C684+$C$2),C685))))/(1-SQRT(SUMSQ((C684-$C$2),C685)/(SUMSQ((C684+$C$2),C685))))</f>
        <v>1.3857440172648372</v>
      </c>
      <c r="D687" s="4">
        <f t="shared" ref="D687:AH687" si="666">(1+SQRT(SUMSQ((D684-$C$2),D685)/(SUMSQ((D684+$C$2),D685))))/(1-SQRT(SUMSQ((D684-$C$2),D685)/(SUMSQ((D684+$C$2),D685))))</f>
        <v>2.0745883547887796</v>
      </c>
      <c r="E687" s="4">
        <f t="shared" si="666"/>
        <v>2.9869698515723488</v>
      </c>
      <c r="F687" s="4">
        <f t="shared" si="666"/>
        <v>4.1109684082483247</v>
      </c>
      <c r="G687" s="4">
        <f t="shared" si="666"/>
        <v>5.4476093852179952</v>
      </c>
      <c r="H687" s="13">
        <f t="shared" si="666"/>
        <v>6.9629996942692109</v>
      </c>
      <c r="I687" s="4">
        <f t="shared" si="666"/>
        <v>39.125313540663889</v>
      </c>
      <c r="J687" s="4">
        <f t="shared" si="666"/>
        <v>39.900274086142822</v>
      </c>
      <c r="K687" s="4">
        <f t="shared" si="666"/>
        <v>42.544357817510239</v>
      </c>
      <c r="L687" s="4">
        <f t="shared" si="666"/>
        <v>46.423739328084665</v>
      </c>
      <c r="M687" s="4">
        <f t="shared" si="666"/>
        <v>50.782149214093842</v>
      </c>
      <c r="N687" s="4">
        <f t="shared" si="666"/>
        <v>53.037295027272911</v>
      </c>
      <c r="O687" s="13">
        <f t="shared" si="666"/>
        <v>57.324746532236418</v>
      </c>
      <c r="P687" s="4">
        <f t="shared" si="666"/>
        <v>2.8191924154673753</v>
      </c>
      <c r="Q687" s="4">
        <f t="shared" si="666"/>
        <v>2.5450585482550343</v>
      </c>
      <c r="R687" s="4">
        <f t="shared" si="666"/>
        <v>2.4709118127331458</v>
      </c>
      <c r="S687" s="4">
        <f t="shared" si="666"/>
        <v>2.592623544582155</v>
      </c>
      <c r="T687" s="4">
        <f t="shared" si="666"/>
        <v>2.887161771860002</v>
      </c>
      <c r="U687" s="4">
        <f t="shared" si="666"/>
        <v>3.3282702796204249</v>
      </c>
      <c r="V687" s="4">
        <f t="shared" si="666"/>
        <v>3.5976141142557583</v>
      </c>
      <c r="W687" s="13">
        <f t="shared" si="666"/>
        <v>4.2197257255487912</v>
      </c>
      <c r="X687" s="4">
        <f t="shared" si="666"/>
        <v>19.307869199791703</v>
      </c>
      <c r="Y687" s="4">
        <f t="shared" si="666"/>
        <v>17.123875064698797</v>
      </c>
      <c r="Z687" s="4">
        <f t="shared" si="666"/>
        <v>15.78565095822538</v>
      </c>
      <c r="AA687" s="4">
        <f t="shared" si="666"/>
        <v>15.342778488878881</v>
      </c>
      <c r="AB687" s="4">
        <f t="shared" si="666"/>
        <v>15.793748639915746</v>
      </c>
      <c r="AC687" s="4">
        <f t="shared" si="666"/>
        <v>17.057684188580478</v>
      </c>
      <c r="AD687" s="4">
        <f t="shared" si="666"/>
        <v>18.978828038751697</v>
      </c>
      <c r="AE687" s="4">
        <f t="shared" si="666"/>
        <v>33.327345352900693</v>
      </c>
      <c r="AF687" s="4">
        <f t="shared" si="666"/>
        <v>47.052890813592612</v>
      </c>
      <c r="AG687" s="4">
        <f t="shared" si="666"/>
        <v>51.446624272681483</v>
      </c>
      <c r="AH687" s="13">
        <f t="shared" si="666"/>
        <v>53.404562064702525</v>
      </c>
    </row>
    <row r="688" spans="1:34" x14ac:dyDescent="0.55000000000000004">
      <c r="A688" s="9">
        <f t="shared" ref="A688:A691" si="667">A687</f>
        <v>47.206699999999998</v>
      </c>
      <c r="B688" t="s">
        <v>6</v>
      </c>
      <c r="C688" s="22">
        <f>(1+SQRT(SUMSQ((C684-$D$2),C685)/(SUMSQ((C684+$D$2),C685))))/(1-SQRT(SUMSQ((C684-$D$2),C685)/(SUMSQ((C684+$D$2),C685))))</f>
        <v>1.7318883381261951</v>
      </c>
      <c r="D688" s="4">
        <f t="shared" ref="D688:AH688" si="668">(1+SQRT(SUMSQ((D684-$D$2),D685)/(SUMSQ((D684+$D$2),D685))))/(1-SQRT(SUMSQ((D684-$D$2),D685)/(SUMSQ((D684+$D$2),D685))))</f>
        <v>1.9581359057705436</v>
      </c>
      <c r="E688" s="4">
        <f t="shared" si="668"/>
        <v>2.3679415305439022</v>
      </c>
      <c r="F688" s="4">
        <f t="shared" si="668"/>
        <v>2.9035069126067472</v>
      </c>
      <c r="G688" s="4">
        <f t="shared" si="668"/>
        <v>3.5491010479415701</v>
      </c>
      <c r="H688" s="13">
        <f t="shared" si="668"/>
        <v>4.281706358890391</v>
      </c>
      <c r="I688" s="4">
        <f t="shared" si="668"/>
        <v>19.566501797011885</v>
      </c>
      <c r="J688" s="4">
        <f t="shared" si="668"/>
        <v>19.95223284295648</v>
      </c>
      <c r="K688" s="4">
        <f t="shared" si="668"/>
        <v>21.273472552931057</v>
      </c>
      <c r="L688" s="4">
        <f t="shared" si="668"/>
        <v>23.213020646039869</v>
      </c>
      <c r="M688" s="4">
        <f t="shared" si="668"/>
        <v>25.392564895321009</v>
      </c>
      <c r="N688" s="4">
        <f t="shared" si="668"/>
        <v>26.520488603873744</v>
      </c>
      <c r="O688" s="13">
        <f t="shared" si="668"/>
        <v>28.665296872065888</v>
      </c>
      <c r="P688" s="4">
        <f t="shared" si="668"/>
        <v>1.6058015720958136</v>
      </c>
      <c r="Q688" s="4">
        <f t="shared" si="668"/>
        <v>1.3574523530975686</v>
      </c>
      <c r="R688" s="4">
        <f t="shared" si="668"/>
        <v>1.2389507307513448</v>
      </c>
      <c r="S688" s="4">
        <f t="shared" si="668"/>
        <v>1.325522559732226</v>
      </c>
      <c r="T688" s="4">
        <f t="shared" si="668"/>
        <v>1.5403147503125698</v>
      </c>
      <c r="U688" s="4">
        <f t="shared" si="668"/>
        <v>1.8189618235143774</v>
      </c>
      <c r="V688" s="4">
        <f t="shared" si="668"/>
        <v>1.9767568166503022</v>
      </c>
      <c r="W688" s="13">
        <f t="shared" si="668"/>
        <v>2.3242897574575023</v>
      </c>
      <c r="X688" s="4">
        <f t="shared" si="668"/>
        <v>9.6768384960182523</v>
      </c>
      <c r="Y688" s="4">
        <f t="shared" si="668"/>
        <v>8.5767688597271299</v>
      </c>
      <c r="Z688" s="4">
        <f t="shared" si="668"/>
        <v>7.8997808492966222</v>
      </c>
      <c r="AA688" s="4">
        <f t="shared" si="668"/>
        <v>7.6730112810118367</v>
      </c>
      <c r="AB688" s="4">
        <f t="shared" si="668"/>
        <v>7.8968749350136829</v>
      </c>
      <c r="AC688" s="4">
        <f t="shared" si="668"/>
        <v>8.5300204137613935</v>
      </c>
      <c r="AD688" s="4">
        <f t="shared" si="668"/>
        <v>9.4927073403949063</v>
      </c>
      <c r="AE688" s="4">
        <f t="shared" si="668"/>
        <v>16.666848957018299</v>
      </c>
      <c r="AF688" s="4">
        <f t="shared" si="668"/>
        <v>23.526849021531149</v>
      </c>
      <c r="AG688" s="4">
        <f t="shared" si="668"/>
        <v>25.726394039290973</v>
      </c>
      <c r="AH688" s="13">
        <f t="shared" si="668"/>
        <v>26.707700649527329</v>
      </c>
    </row>
    <row r="689" spans="1:34" x14ac:dyDescent="0.55000000000000004">
      <c r="A689" s="9">
        <f t="shared" si="667"/>
        <v>47.206699999999998</v>
      </c>
      <c r="B689" t="s">
        <v>7</v>
      </c>
      <c r="C689" s="22">
        <f>(1+SQRT(SUMSQ((C684-$E$2),C685)/(SUMSQ((C684+$E$2),C685))))/(1-SQRT(SUMSQ((C684-$E$2),C685)/(SUMSQ((C684+$E$2),C685))))</f>
        <v>2.5411159029520056</v>
      </c>
      <c r="D689" s="4">
        <f t="shared" ref="D689:AH689" si="669">(1+SQRT(SUMSQ((D684-$E$2),D685)/(SUMSQ((D684+$E$2),D685))))/(1-SQRT(SUMSQ((D684-$E$2),D685)/(SUMSQ((D684+$E$2),D685))))</f>
        <v>2.5812787283564886</v>
      </c>
      <c r="E689" s="4">
        <f t="shared" si="669"/>
        <v>2.7515971018424552</v>
      </c>
      <c r="F689" s="4">
        <f t="shared" si="669"/>
        <v>3.0244238047531313</v>
      </c>
      <c r="G689" s="4">
        <f t="shared" si="669"/>
        <v>3.3867201731186882</v>
      </c>
      <c r="H689" s="13">
        <f t="shared" si="669"/>
        <v>3.8170211432744319</v>
      </c>
      <c r="I689" s="4">
        <f t="shared" si="669"/>
        <v>13.048629224507007</v>
      </c>
      <c r="J689" s="4">
        <f t="shared" si="669"/>
        <v>13.303828991663648</v>
      </c>
      <c r="K689" s="4">
        <f t="shared" si="669"/>
        <v>14.18375880088171</v>
      </c>
      <c r="L689" s="4">
        <f t="shared" si="669"/>
        <v>15.47663073238356</v>
      </c>
      <c r="M689" s="4">
        <f t="shared" si="669"/>
        <v>16.930037626350202</v>
      </c>
      <c r="N689" s="4">
        <f t="shared" si="669"/>
        <v>17.682377226595158</v>
      </c>
      <c r="O689" s="13">
        <f t="shared" si="669"/>
        <v>19.113454292515456</v>
      </c>
      <c r="P689" s="4">
        <f t="shared" si="669"/>
        <v>1.5558324612695942</v>
      </c>
      <c r="Q689" s="4">
        <f t="shared" si="669"/>
        <v>1.3498701403481468</v>
      </c>
      <c r="R689" s="4">
        <f t="shared" si="669"/>
        <v>1.2207482451242031</v>
      </c>
      <c r="S689" s="4">
        <f t="shared" si="669"/>
        <v>1.2301090714479967</v>
      </c>
      <c r="T689" s="4">
        <f t="shared" si="669"/>
        <v>1.3617541652963776</v>
      </c>
      <c r="U689" s="4">
        <f t="shared" si="669"/>
        <v>1.5499106757112984</v>
      </c>
      <c r="V689" s="4">
        <f t="shared" si="669"/>
        <v>1.6569636017424645</v>
      </c>
      <c r="W689" s="13">
        <f t="shared" si="669"/>
        <v>1.8926241495892706</v>
      </c>
      <c r="X689" s="4">
        <f t="shared" si="669"/>
        <v>6.477228621853496</v>
      </c>
      <c r="Y689" s="4">
        <f t="shared" si="669"/>
        <v>5.7347856603198633</v>
      </c>
      <c r="Z689" s="4">
        <f t="shared" si="669"/>
        <v>5.2745052108622295</v>
      </c>
      <c r="AA689" s="4">
        <f t="shared" si="669"/>
        <v>5.1172067441180333</v>
      </c>
      <c r="AB689" s="4">
        <f t="shared" si="669"/>
        <v>5.2645839961423908</v>
      </c>
      <c r="AC689" s="4">
        <f t="shared" si="669"/>
        <v>5.6880266446318615</v>
      </c>
      <c r="AD689" s="4">
        <f t="shared" si="669"/>
        <v>6.3322140413586689</v>
      </c>
      <c r="AE689" s="4">
        <f t="shared" si="669"/>
        <v>11.114787445932166</v>
      </c>
      <c r="AF689" s="4">
        <f t="shared" si="669"/>
        <v>15.685016102145891</v>
      </c>
      <c r="AG689" s="4">
        <f t="shared" si="669"/>
        <v>17.154364076749292</v>
      </c>
      <c r="AH689" s="13">
        <f t="shared" si="669"/>
        <v>17.811172494034452</v>
      </c>
    </row>
    <row r="690" spans="1:34" x14ac:dyDescent="0.55000000000000004">
      <c r="A690" s="9">
        <f t="shared" si="667"/>
        <v>47.206699999999998</v>
      </c>
      <c r="B690" t="s">
        <v>8</v>
      </c>
      <c r="C690" s="22">
        <f>(1+SQRT(SUMSQ((C684-$F$2),C685)/(SUMSQ((C684+$F$2),C685))))/(1-SQRT(SUMSQ((C684-$F$2),C685)/(SUMSQ((C684+$F$2),C685))))</f>
        <v>3.3690328109852765</v>
      </c>
      <c r="D690" s="4">
        <f t="shared" ref="D690:AH690" si="670">(1+SQRT(SUMSQ((D684-$F$2),D685)/(SUMSQ((D684+$F$2),D685))))/(1-SQRT(SUMSQ((D684-$F$2),D685)/(SUMSQ((D684+$F$2),D685))))</f>
        <v>3.3136725618213094</v>
      </c>
      <c r="E690" s="4">
        <f t="shared" si="670"/>
        <v>3.3558815472898642</v>
      </c>
      <c r="F690" s="4">
        <f t="shared" si="670"/>
        <v>3.478058172986755</v>
      </c>
      <c r="G690" s="4">
        <f t="shared" si="670"/>
        <v>3.6737810742042645</v>
      </c>
      <c r="H690" s="13">
        <f t="shared" si="670"/>
        <v>3.9268738100880962</v>
      </c>
      <c r="I690" s="4">
        <f t="shared" si="670"/>
        <v>9.7910170052774799</v>
      </c>
      <c r="J690" s="4">
        <f t="shared" si="670"/>
        <v>9.9803478881550038</v>
      </c>
      <c r="K690" s="4">
        <f t="shared" si="670"/>
        <v>10.639345188946406</v>
      </c>
      <c r="L690" s="4">
        <f t="shared" si="670"/>
        <v>11.6088284234577</v>
      </c>
      <c r="M690" s="4">
        <f t="shared" si="670"/>
        <v>12.699280462715384</v>
      </c>
      <c r="N690" s="4">
        <f t="shared" si="670"/>
        <v>13.263946221097594</v>
      </c>
      <c r="O690" s="13">
        <f t="shared" si="670"/>
        <v>14.33852245151153</v>
      </c>
      <c r="P690" s="4">
        <f t="shared" si="670"/>
        <v>1.8597474604163577</v>
      </c>
      <c r="Q690" s="4">
        <f t="shared" si="670"/>
        <v>1.7138616712155341</v>
      </c>
      <c r="R690" s="4">
        <f t="shared" si="670"/>
        <v>1.6237246376199761</v>
      </c>
      <c r="S690" s="4">
        <f t="shared" si="670"/>
        <v>1.5942790214268221</v>
      </c>
      <c r="T690" s="4">
        <f t="shared" si="670"/>
        <v>1.6248784290585565</v>
      </c>
      <c r="U690" s="4">
        <f t="shared" si="670"/>
        <v>1.7074037245812594</v>
      </c>
      <c r="V690" s="4">
        <f t="shared" si="670"/>
        <v>1.7641772729357872</v>
      </c>
      <c r="W690" s="13">
        <f t="shared" si="670"/>
        <v>1.90455748252197</v>
      </c>
      <c r="X690" s="4">
        <f t="shared" si="670"/>
        <v>4.8861222531174526</v>
      </c>
      <c r="Y690" s="4">
        <f t="shared" si="670"/>
        <v>4.3196330012665873</v>
      </c>
      <c r="Z690" s="4">
        <f t="shared" si="670"/>
        <v>3.9646904699104542</v>
      </c>
      <c r="AA690" s="4">
        <f t="shared" si="670"/>
        <v>3.8399711727810177</v>
      </c>
      <c r="AB690" s="4">
        <f t="shared" si="670"/>
        <v>3.9484387766600624</v>
      </c>
      <c r="AC690" s="4">
        <f t="shared" si="670"/>
        <v>4.2674952833711286</v>
      </c>
      <c r="AD690" s="4">
        <f t="shared" si="670"/>
        <v>4.7532266803243743</v>
      </c>
      <c r="AE690" s="4">
        <f t="shared" si="670"/>
        <v>8.3398639765207623</v>
      </c>
      <c r="AF690" s="4">
        <f t="shared" si="670"/>
        <v>11.76423724853908</v>
      </c>
      <c r="AG690" s="4">
        <f t="shared" si="670"/>
        <v>12.869395943334057</v>
      </c>
      <c r="AH690" s="13">
        <f t="shared" si="670"/>
        <v>13.364746814113051</v>
      </c>
    </row>
    <row r="691" spans="1:34" x14ac:dyDescent="0.55000000000000004">
      <c r="A691" s="9">
        <f t="shared" si="667"/>
        <v>47.206699999999998</v>
      </c>
      <c r="B691" t="s">
        <v>9</v>
      </c>
      <c r="C691" s="23">
        <f>(1+SQRT(SUMSQ((C684-$G$2),C685)/(SUMSQ((C684+$G$2),C685))))/(1-SQRT(SUMSQ((C684-$G$2),C685)/(SUMSQ((C684+$G$2),C685))))</f>
        <v>5.0355449406715467</v>
      </c>
      <c r="D691" s="24">
        <f t="shared" ref="D691:AH691" si="671">(1+SQRT(SUMSQ((D684-$G$2),D685)/(SUMSQ((D684+$G$2),D685))))/(1-SQRT(SUMSQ((D684-$G$2),D685)/(SUMSQ((D684+$G$2),D685))))</f>
        <v>4.8497031498145988</v>
      </c>
      <c r="E691" s="24">
        <f t="shared" si="671"/>
        <v>4.7344031580008608</v>
      </c>
      <c r="F691" s="24">
        <f t="shared" si="671"/>
        <v>4.6761032578148471</v>
      </c>
      <c r="G691" s="24">
        <f t="shared" si="671"/>
        <v>4.6728151915092848</v>
      </c>
      <c r="H691" s="25">
        <f t="shared" si="671"/>
        <v>4.7131822797764329</v>
      </c>
      <c r="I691" s="24">
        <f t="shared" si="671"/>
        <v>6.5361577267078061</v>
      </c>
      <c r="J691" s="24">
        <f t="shared" si="671"/>
        <v>6.6583633883841058</v>
      </c>
      <c r="K691" s="24">
        <f t="shared" si="671"/>
        <v>7.0958478138441272</v>
      </c>
      <c r="L691" s="24">
        <f t="shared" si="671"/>
        <v>7.7418334737864587</v>
      </c>
      <c r="M691" s="24">
        <f t="shared" si="671"/>
        <v>8.4695599779943294</v>
      </c>
      <c r="N691" s="24">
        <f t="shared" si="671"/>
        <v>8.8467913957273705</v>
      </c>
      <c r="O691" s="25">
        <f t="shared" si="671"/>
        <v>9.5656057917699897</v>
      </c>
      <c r="P691" s="24">
        <f t="shared" si="671"/>
        <v>2.6461555314716416</v>
      </c>
      <c r="Q691" s="24">
        <f t="shared" si="671"/>
        <v>2.5246627107645119</v>
      </c>
      <c r="R691" s="24">
        <f t="shared" si="671"/>
        <v>2.4339248773402198</v>
      </c>
      <c r="S691" s="24">
        <f t="shared" si="671"/>
        <v>2.3723205518303216</v>
      </c>
      <c r="T691" s="24">
        <f t="shared" si="671"/>
        <v>2.3387938255349767</v>
      </c>
      <c r="U691" s="24">
        <f t="shared" si="671"/>
        <v>2.3317868583579018</v>
      </c>
      <c r="V691" s="24">
        <f t="shared" si="671"/>
        <v>2.3368570320345832</v>
      </c>
      <c r="W691" s="25">
        <f t="shared" si="671"/>
        <v>2.3664449506259255</v>
      </c>
      <c r="X691" s="24">
        <f t="shared" si="671"/>
        <v>3.3152095239947674</v>
      </c>
      <c r="Y691" s="24">
        <f t="shared" si="671"/>
        <v>2.9186329476485553</v>
      </c>
      <c r="Z691" s="24">
        <f t="shared" si="671"/>
        <v>2.6619898724205662</v>
      </c>
      <c r="AA691" s="24">
        <f t="shared" si="671"/>
        <v>2.5644462260365417</v>
      </c>
      <c r="AB691" s="24">
        <f t="shared" si="671"/>
        <v>2.6322941904682775</v>
      </c>
      <c r="AC691" s="24">
        <f t="shared" si="671"/>
        <v>2.8481035304795266</v>
      </c>
      <c r="AD691" s="24">
        <f t="shared" si="671"/>
        <v>3.1772026671253806</v>
      </c>
      <c r="AE691" s="24">
        <f t="shared" si="671"/>
        <v>5.567276588435103</v>
      </c>
      <c r="AF691" s="24">
        <f t="shared" si="671"/>
        <v>7.8437411381095821</v>
      </c>
      <c r="AG691" s="24">
        <f t="shared" si="671"/>
        <v>8.5865692249712584</v>
      </c>
      <c r="AH691" s="25">
        <f t="shared" si="671"/>
        <v>8.9220754874875556</v>
      </c>
    </row>
    <row r="692" spans="1:34" x14ac:dyDescent="0.55000000000000004">
      <c r="A692" s="8">
        <v>86</v>
      </c>
      <c r="B692" s="5" t="s">
        <v>2</v>
      </c>
      <c r="C692">
        <v>59.571109999999997</v>
      </c>
      <c r="D692">
        <v>62.81776</v>
      </c>
      <c r="E692">
        <v>66.207899999999995</v>
      </c>
      <c r="F692">
        <v>69.816500000000005</v>
      </c>
      <c r="G692">
        <v>73.621380000000002</v>
      </c>
      <c r="H692" s="1">
        <v>77.687039999999996</v>
      </c>
      <c r="I692">
        <v>2141.9969999999998</v>
      </c>
      <c r="J692">
        <v>2240.4949999999999</v>
      </c>
      <c r="K692">
        <v>2374.1570000000002</v>
      </c>
      <c r="L692">
        <v>2499.6840000000002</v>
      </c>
      <c r="M692">
        <v>2570.1860000000001</v>
      </c>
      <c r="N692">
        <v>2577.0279999999998</v>
      </c>
      <c r="O692" s="1">
        <v>2528.5210000000002</v>
      </c>
      <c r="P692">
        <v>114.1951</v>
      </c>
      <c r="Q692">
        <v>117.16419999999999</v>
      </c>
      <c r="R692">
        <v>120.3622</v>
      </c>
      <c r="S692">
        <v>123.8639</v>
      </c>
      <c r="T692">
        <v>127.6795</v>
      </c>
      <c r="U692">
        <v>131.82669999999999</v>
      </c>
      <c r="V692">
        <v>134.07689999999999</v>
      </c>
      <c r="W692" s="1">
        <v>138.71870000000001</v>
      </c>
      <c r="X692">
        <v>1036.6030000000001</v>
      </c>
      <c r="Y692">
        <v>1008.321</v>
      </c>
      <c r="Z692">
        <v>1007.496</v>
      </c>
      <c r="AA692">
        <v>1033.682</v>
      </c>
      <c r="AB692">
        <v>1087.1679999999999</v>
      </c>
      <c r="AC692">
        <v>1168.7329999999999</v>
      </c>
      <c r="AD692">
        <v>1277.2449999999999</v>
      </c>
      <c r="AE692">
        <v>2086.393</v>
      </c>
      <c r="AF692">
        <v>2174.9270000000001</v>
      </c>
      <c r="AG692">
        <v>1876.0329999999999</v>
      </c>
      <c r="AH692" s="1">
        <v>1707.472</v>
      </c>
    </row>
    <row r="693" spans="1:34" x14ac:dyDescent="0.55000000000000004">
      <c r="A693" s="9">
        <f>A692</f>
        <v>86</v>
      </c>
      <c r="B693" t="s">
        <v>3</v>
      </c>
      <c r="C693">
        <v>15.00299</v>
      </c>
      <c r="D693">
        <v>39.70628</v>
      </c>
      <c r="E693">
        <v>64.015979999999999</v>
      </c>
      <c r="F693">
        <v>88.316640000000007</v>
      </c>
      <c r="G693">
        <v>112.9987</v>
      </c>
      <c r="H693" s="1">
        <v>137.88159999999999</v>
      </c>
      <c r="I693">
        <v>-820.50220000000002</v>
      </c>
      <c r="J693">
        <v>-758.03430000000003</v>
      </c>
      <c r="K693">
        <v>-779.04039999999998</v>
      </c>
      <c r="L693">
        <v>-892.34709999999995</v>
      </c>
      <c r="M693">
        <v>-1077.3040000000001</v>
      </c>
      <c r="N693">
        <v>-1187.3789999999999</v>
      </c>
      <c r="O693" s="1">
        <v>-1408.2929999999999</v>
      </c>
      <c r="P693">
        <v>-47.634050000000002</v>
      </c>
      <c r="Q693">
        <v>-26.285830000000001</v>
      </c>
      <c r="R693">
        <v>-4.7840910000000001</v>
      </c>
      <c r="S693">
        <v>16.740379999999998</v>
      </c>
      <c r="T693">
        <v>38.291319999999999</v>
      </c>
      <c r="U693">
        <v>59.908520000000003</v>
      </c>
      <c r="V693">
        <v>70.752200000000002</v>
      </c>
      <c r="W693" s="1">
        <v>92.498859999999993</v>
      </c>
      <c r="X693">
        <v>-519.01419999999996</v>
      </c>
      <c r="Y693">
        <v>-401.51569999999998</v>
      </c>
      <c r="Z693">
        <v>-284.71480000000003</v>
      </c>
      <c r="AA693">
        <v>-170.44990000000001</v>
      </c>
      <c r="AB693">
        <v>-63.345559999999999</v>
      </c>
      <c r="AC693">
        <v>32.508740000000003</v>
      </c>
      <c r="AD693">
        <v>110.19029999999999</v>
      </c>
      <c r="AE693">
        <v>-42.206339999999997</v>
      </c>
      <c r="AF693">
        <v>-1122.079</v>
      </c>
      <c r="AG693">
        <v>-1419.3040000000001</v>
      </c>
      <c r="AH693" s="1">
        <v>-1505.202</v>
      </c>
    </row>
    <row r="694" spans="1:34" x14ac:dyDescent="0.55000000000000004">
      <c r="A694" s="34">
        <f>A693/180</f>
        <v>0.4777777777777778</v>
      </c>
      <c r="B694" t="s">
        <v>4</v>
      </c>
      <c r="C694" s="19">
        <f t="shared" ref="C694:AH694" si="672">SQRT(SUMSQ(C692,C693))</f>
        <v>61.431318198230123</v>
      </c>
      <c r="D694" s="20">
        <f t="shared" si="672"/>
        <v>74.314599123294755</v>
      </c>
      <c r="E694" s="20">
        <f t="shared" si="672"/>
        <v>92.09523178628956</v>
      </c>
      <c r="F694" s="20">
        <f t="shared" si="672"/>
        <v>112.57962770030643</v>
      </c>
      <c r="G694" s="20">
        <f t="shared" si="672"/>
        <v>134.86591042511225</v>
      </c>
      <c r="H694" s="21">
        <f t="shared" si="672"/>
        <v>158.26121382866239</v>
      </c>
      <c r="I694" s="20">
        <f t="shared" si="672"/>
        <v>2293.7687346840003</v>
      </c>
      <c r="J694" s="20">
        <f t="shared" si="672"/>
        <v>2365.2555559603888</v>
      </c>
      <c r="K694" s="20">
        <f t="shared" si="672"/>
        <v>2498.7047455594188</v>
      </c>
      <c r="L694" s="20">
        <f t="shared" si="672"/>
        <v>2654.1860233854018</v>
      </c>
      <c r="M694" s="20">
        <f t="shared" si="672"/>
        <v>2786.8333253016767</v>
      </c>
      <c r="N694" s="20">
        <f t="shared" si="672"/>
        <v>2837.4182283239456</v>
      </c>
      <c r="O694" s="21">
        <f t="shared" si="672"/>
        <v>2894.2542426832511</v>
      </c>
      <c r="P694" s="20">
        <f t="shared" si="672"/>
        <v>123.73165958400664</v>
      </c>
      <c r="Q694" s="20">
        <f t="shared" si="672"/>
        <v>120.07661979098553</v>
      </c>
      <c r="R694" s="20">
        <f t="shared" si="672"/>
        <v>120.4572401955826</v>
      </c>
      <c r="S694" s="20">
        <f t="shared" si="672"/>
        <v>124.99002378491814</v>
      </c>
      <c r="T694" s="20">
        <f t="shared" si="672"/>
        <v>133.29771156172336</v>
      </c>
      <c r="U694" s="20">
        <f t="shared" si="672"/>
        <v>144.8009309413458</v>
      </c>
      <c r="V694" s="20">
        <f t="shared" si="672"/>
        <v>151.5997655619889</v>
      </c>
      <c r="W694" s="21">
        <f t="shared" si="672"/>
        <v>166.7300717656824</v>
      </c>
      <c r="X694" s="20">
        <f t="shared" si="672"/>
        <v>1159.2762912311457</v>
      </c>
      <c r="Y694" s="20">
        <f t="shared" si="672"/>
        <v>1085.3230378037176</v>
      </c>
      <c r="Z694" s="20">
        <f t="shared" si="672"/>
        <v>1046.9530588116354</v>
      </c>
      <c r="AA694" s="20">
        <f t="shared" si="672"/>
        <v>1047.6409907664026</v>
      </c>
      <c r="AB694" s="20">
        <f t="shared" si="672"/>
        <v>1089.0119008512779</v>
      </c>
      <c r="AC694" s="20">
        <f t="shared" si="672"/>
        <v>1169.1850338870179</v>
      </c>
      <c r="AD694" s="20">
        <f t="shared" si="672"/>
        <v>1281.9893495029862</v>
      </c>
      <c r="AE694" s="20">
        <f t="shared" si="672"/>
        <v>2086.8198593997508</v>
      </c>
      <c r="AF694" s="20">
        <f t="shared" si="672"/>
        <v>2447.318683287896</v>
      </c>
      <c r="AG694" s="20">
        <f t="shared" si="672"/>
        <v>2352.4293106286955</v>
      </c>
      <c r="AH694" s="21">
        <f t="shared" si="672"/>
        <v>2276.2015929148279</v>
      </c>
    </row>
    <row r="695" spans="1:34" x14ac:dyDescent="0.55000000000000004">
      <c r="A695" s="9">
        <v>47.7654</v>
      </c>
      <c r="B695" t="s">
        <v>5</v>
      </c>
      <c r="C695" s="22">
        <f>(1+SQRT(SUMSQ((C692-$C$2),C693)/(SUMSQ((C692+$C$2),C693))))/(1-SQRT(SUMSQ((C692-$C$2),C693)/(SUMSQ((C692+$C$2),C693))))</f>
        <v>1.3835436268562749</v>
      </c>
      <c r="D695" s="4">
        <f t="shared" ref="D695:AH695" si="673">(1+SQRT(SUMSQ((D692-$C$2),D693)/(SUMSQ((D692+$C$2),D693))))/(1-SQRT(SUMSQ((D692-$C$2),D693)/(SUMSQ((D692+$C$2),D693))))</f>
        <v>2.071529754217829</v>
      </c>
      <c r="E695" s="4">
        <f t="shared" si="673"/>
        <v>2.9819346768250359</v>
      </c>
      <c r="F695" s="4">
        <f t="shared" si="673"/>
        <v>4.1031581866832383</v>
      </c>
      <c r="G695" s="4">
        <f t="shared" si="673"/>
        <v>5.4363817508714156</v>
      </c>
      <c r="H695" s="13">
        <f t="shared" si="673"/>
        <v>6.9477564746660958</v>
      </c>
      <c r="I695" s="4">
        <f t="shared" si="673"/>
        <v>49.128873948062122</v>
      </c>
      <c r="J695" s="4">
        <f t="shared" si="673"/>
        <v>49.941559594896894</v>
      </c>
      <c r="K695" s="4">
        <f t="shared" si="673"/>
        <v>52.597772655143963</v>
      </c>
      <c r="L695" s="4">
        <f t="shared" si="673"/>
        <v>56.367013734426209</v>
      </c>
      <c r="M695" s="4">
        <f t="shared" si="673"/>
        <v>60.437755670111613</v>
      </c>
      <c r="N695" s="4">
        <f t="shared" si="673"/>
        <v>62.485779051113219</v>
      </c>
      <c r="O695" s="13">
        <f t="shared" si="673"/>
        <v>66.262448775954383</v>
      </c>
      <c r="P695" s="4">
        <f t="shared" si="673"/>
        <v>2.7563397353040138</v>
      </c>
      <c r="Q695" s="4">
        <f t="shared" si="673"/>
        <v>2.485675016529552</v>
      </c>
      <c r="R695" s="4">
        <f t="shared" si="673"/>
        <v>2.4118384530544645</v>
      </c>
      <c r="S695" s="4">
        <f t="shared" si="673"/>
        <v>2.5311135583109929</v>
      </c>
      <c r="T695" s="4">
        <f t="shared" si="673"/>
        <v>2.8202955386413904</v>
      </c>
      <c r="U695" s="4">
        <f t="shared" si="673"/>
        <v>3.2529102173938291</v>
      </c>
      <c r="V695" s="4">
        <f t="shared" si="673"/>
        <v>3.5168279887876905</v>
      </c>
      <c r="W695" s="13">
        <f t="shared" si="673"/>
        <v>4.1260333545781913</v>
      </c>
      <c r="X695" s="4">
        <f t="shared" si="673"/>
        <v>25.939021318005469</v>
      </c>
      <c r="Y695" s="4">
        <f t="shared" si="673"/>
        <v>23.370908320149251</v>
      </c>
      <c r="Z695" s="4">
        <f t="shared" si="673"/>
        <v>21.76278586355048</v>
      </c>
      <c r="AA695" s="4">
        <f t="shared" si="673"/>
        <v>21.23705297805882</v>
      </c>
      <c r="AB695" s="4">
        <f t="shared" si="673"/>
        <v>21.817334520000234</v>
      </c>
      <c r="AC695" s="4">
        <f t="shared" si="673"/>
        <v>23.392777986851463</v>
      </c>
      <c r="AD695" s="4">
        <f t="shared" si="673"/>
        <v>25.735316087141442</v>
      </c>
      <c r="AE695" s="4">
        <f t="shared" si="673"/>
        <v>41.74494593126721</v>
      </c>
      <c r="AF695" s="4">
        <f t="shared" si="673"/>
        <v>55.081337910852675</v>
      </c>
      <c r="AG695" s="4">
        <f t="shared" si="673"/>
        <v>59.005720658097651</v>
      </c>
      <c r="AH695" s="13">
        <f t="shared" si="673"/>
        <v>60.700113499590451</v>
      </c>
    </row>
    <row r="696" spans="1:34" x14ac:dyDescent="0.55000000000000004">
      <c r="A696" s="9">
        <f t="shared" ref="A696:A699" si="674">A695</f>
        <v>47.7654</v>
      </c>
      <c r="B696" t="s">
        <v>6</v>
      </c>
      <c r="C696" s="22">
        <f>(1+SQRT(SUMSQ((C692-$D$2),C693)/(SUMSQ((C692+$D$2),C693))))/(1-SQRT(SUMSQ((C692-$D$2),C693)/(SUMSQ((C692+$D$2),C693))))</f>
        <v>1.736187559192806</v>
      </c>
      <c r="D696" s="4">
        <f t="shared" ref="D696:AH696" si="675">(1+SQRT(SUMSQ((D692-$D$2),D693)/(SUMSQ((D692+$D$2),D693))))/(1-SQRT(SUMSQ((D692-$D$2),D693)/(SUMSQ((D692+$D$2),D693))))</f>
        <v>1.9611599516258778</v>
      </c>
      <c r="E696" s="4">
        <f t="shared" si="675"/>
        <v>2.3693893775176722</v>
      </c>
      <c r="F696" s="4">
        <f t="shared" si="675"/>
        <v>2.9032380869384657</v>
      </c>
      <c r="G696" s="4">
        <f t="shared" si="675"/>
        <v>3.5469578858628732</v>
      </c>
      <c r="H696" s="13">
        <f t="shared" si="675"/>
        <v>4.2774730169603874</v>
      </c>
      <c r="I696" s="4">
        <f t="shared" si="675"/>
        <v>24.568926524164954</v>
      </c>
      <c r="J696" s="4">
        <f t="shared" si="675"/>
        <v>24.974224962119678</v>
      </c>
      <c r="K696" s="4">
        <f t="shared" si="675"/>
        <v>26.301962617265673</v>
      </c>
      <c r="L696" s="4">
        <f t="shared" si="675"/>
        <v>28.186903626894978</v>
      </c>
      <c r="M696" s="4">
        <f t="shared" si="675"/>
        <v>30.223244460674177</v>
      </c>
      <c r="N696" s="4">
        <f t="shared" si="675"/>
        <v>31.247992583155561</v>
      </c>
      <c r="O696" s="13">
        <f t="shared" si="675"/>
        <v>33.138255144484411</v>
      </c>
      <c r="P696" s="4">
        <f t="shared" si="675"/>
        <v>1.5857071103459284</v>
      </c>
      <c r="Q696" s="4">
        <f t="shared" si="675"/>
        <v>1.335122370869861</v>
      </c>
      <c r="R696" s="4">
        <f t="shared" si="675"/>
        <v>1.2096935043124051</v>
      </c>
      <c r="S696" s="4">
        <f t="shared" si="675"/>
        <v>1.2984563065163763</v>
      </c>
      <c r="T696" s="4">
        <f t="shared" si="675"/>
        <v>1.5146037972255555</v>
      </c>
      <c r="U696" s="4">
        <f t="shared" si="675"/>
        <v>1.7906295825084666</v>
      </c>
      <c r="V696" s="4">
        <f t="shared" si="675"/>
        <v>1.9461269481587884</v>
      </c>
      <c r="W696" s="13">
        <f t="shared" si="675"/>
        <v>2.2877503080070642</v>
      </c>
      <c r="X696" s="4">
        <f t="shared" si="675"/>
        <v>12.984121197948467</v>
      </c>
      <c r="Y696" s="4">
        <f t="shared" si="675"/>
        <v>11.695728050377182</v>
      </c>
      <c r="Z696" s="4">
        <f t="shared" si="675"/>
        <v>10.886956882330349</v>
      </c>
      <c r="AA696" s="4">
        <f t="shared" si="675"/>
        <v>10.620468604764257</v>
      </c>
      <c r="AB696" s="4">
        <f t="shared" si="675"/>
        <v>10.908903150240311</v>
      </c>
      <c r="AC696" s="4">
        <f t="shared" si="675"/>
        <v>11.696439061430212</v>
      </c>
      <c r="AD696" s="4">
        <f t="shared" si="675"/>
        <v>12.868095154802958</v>
      </c>
      <c r="AE696" s="4">
        <f t="shared" si="675"/>
        <v>20.872487712437646</v>
      </c>
      <c r="AF696" s="4">
        <f t="shared" si="675"/>
        <v>27.547929987961425</v>
      </c>
      <c r="AG696" s="4">
        <f t="shared" si="675"/>
        <v>29.517433774651277</v>
      </c>
      <c r="AH696" s="13">
        <f t="shared" si="675"/>
        <v>30.369290552246209</v>
      </c>
    </row>
    <row r="697" spans="1:34" x14ac:dyDescent="0.55000000000000004">
      <c r="A697" s="9">
        <f t="shared" si="674"/>
        <v>47.7654</v>
      </c>
      <c r="B697" t="s">
        <v>7</v>
      </c>
      <c r="C697" s="22">
        <f>(1+SQRT(SUMSQ((C692-$E$2),C693)/(SUMSQ((C692+$E$2),C693))))/(1-SQRT(SUMSQ((C692-$E$2),C693)/(SUMSQ((C692+$E$2),C693))))</f>
        <v>2.5478406103259221</v>
      </c>
      <c r="D697" s="4">
        <f t="shared" ref="D697:AH697" si="676">(1+SQRT(SUMSQ((D692-$E$2),D693)/(SUMSQ((D692+$E$2),D693))))/(1-SQRT(SUMSQ((D692-$E$2),D693)/(SUMSQ((D692+$E$2),D693))))</f>
        <v>2.5874884305235351</v>
      </c>
      <c r="E697" s="4">
        <f t="shared" si="676"/>
        <v>2.7568937727885463</v>
      </c>
      <c r="F697" s="4">
        <f t="shared" si="676"/>
        <v>3.0285329869931816</v>
      </c>
      <c r="G697" s="4">
        <f t="shared" si="676"/>
        <v>3.3894801568797361</v>
      </c>
      <c r="H697" s="13">
        <f t="shared" si="676"/>
        <v>3.8182863350763387</v>
      </c>
      <c r="I697" s="4">
        <f t="shared" si="676"/>
        <v>16.38428932212928</v>
      </c>
      <c r="J697" s="4">
        <f t="shared" si="676"/>
        <v>16.653323584619638</v>
      </c>
      <c r="K697" s="4">
        <f t="shared" si="676"/>
        <v>17.538069756270186</v>
      </c>
      <c r="L697" s="4">
        <f t="shared" si="676"/>
        <v>18.795052787439325</v>
      </c>
      <c r="M697" s="4">
        <f t="shared" si="676"/>
        <v>20.153692092934637</v>
      </c>
      <c r="N697" s="4">
        <f t="shared" si="676"/>
        <v>20.837676756226653</v>
      </c>
      <c r="O697" s="13">
        <f t="shared" si="676"/>
        <v>22.099996298695064</v>
      </c>
      <c r="P697" s="4">
        <f t="shared" si="676"/>
        <v>1.5706106106578757</v>
      </c>
      <c r="Q697" s="4">
        <f t="shared" si="676"/>
        <v>1.3715756325737738</v>
      </c>
      <c r="R697" s="4">
        <f t="shared" si="676"/>
        <v>1.2497799493483606</v>
      </c>
      <c r="S697" s="4">
        <f t="shared" si="676"/>
        <v>1.2550997430438122</v>
      </c>
      <c r="T697" s="4">
        <f t="shared" si="676"/>
        <v>1.3756326058828992</v>
      </c>
      <c r="U697" s="4">
        <f t="shared" si="676"/>
        <v>1.555200899779968</v>
      </c>
      <c r="V697" s="4">
        <f t="shared" si="676"/>
        <v>1.6585912520843855</v>
      </c>
      <c r="W697" s="13">
        <f t="shared" si="676"/>
        <v>1.8875121761669302</v>
      </c>
      <c r="X697" s="4">
        <f t="shared" si="676"/>
        <v>8.6725094751411635</v>
      </c>
      <c r="Y697" s="4">
        <f t="shared" si="676"/>
        <v>7.8087368568662834</v>
      </c>
      <c r="Z697" s="4">
        <f t="shared" si="676"/>
        <v>7.2642596462766758</v>
      </c>
      <c r="AA697" s="4">
        <f t="shared" si="676"/>
        <v>7.0825093362432625</v>
      </c>
      <c r="AB697" s="4">
        <f t="shared" si="676"/>
        <v>7.2728686900066783</v>
      </c>
      <c r="AC697" s="4">
        <f t="shared" si="676"/>
        <v>7.7976824989422813</v>
      </c>
      <c r="AD697" s="4">
        <f t="shared" si="676"/>
        <v>8.5792217288618584</v>
      </c>
      <c r="AE697" s="4">
        <f t="shared" si="676"/>
        <v>13.915008269240586</v>
      </c>
      <c r="AF697" s="4">
        <f t="shared" si="676"/>
        <v>18.373375786689397</v>
      </c>
      <c r="AG697" s="4">
        <f t="shared" si="676"/>
        <v>19.69451912974159</v>
      </c>
      <c r="AH697" s="13">
        <f t="shared" si="676"/>
        <v>20.26761099032953</v>
      </c>
    </row>
    <row r="698" spans="1:34" x14ac:dyDescent="0.55000000000000004">
      <c r="A698" s="9">
        <f t="shared" si="674"/>
        <v>47.7654</v>
      </c>
      <c r="B698" t="s">
        <v>8</v>
      </c>
      <c r="C698" s="22">
        <f>(1+SQRT(SUMSQ((C692-$F$2),C693)/(SUMSQ((C692+$F$2),C693))))/(1-SQRT(SUMSQ((C692-$F$2),C693)/(SUMSQ((C692+$F$2),C693))))</f>
        <v>3.3780515360134684</v>
      </c>
      <c r="D698" s="4">
        <f t="shared" ref="D698:AH698" si="677">(1+SQRT(SUMSQ((D692-$F$2),D693)/(SUMSQ((D692+$F$2),D693))))/(1-SQRT(SUMSQ((D692-$F$2),D693)/(SUMSQ((D692+$F$2),D693))))</f>
        <v>3.3224039963953769</v>
      </c>
      <c r="E698" s="4">
        <f t="shared" si="677"/>
        <v>3.3640493885826257</v>
      </c>
      <c r="F698" s="4">
        <f t="shared" si="677"/>
        <v>3.4854203515272393</v>
      </c>
      <c r="G698" s="4">
        <f t="shared" si="677"/>
        <v>3.6801698430092249</v>
      </c>
      <c r="H698" s="13">
        <f t="shared" si="677"/>
        <v>3.9321373180209847</v>
      </c>
      <c r="I698" s="4">
        <f t="shared" si="677"/>
        <v>12.293498471172315</v>
      </c>
      <c r="J698" s="4">
        <f t="shared" si="677"/>
        <v>12.494044479946938</v>
      </c>
      <c r="K698" s="4">
        <f t="shared" si="677"/>
        <v>13.15716741605943</v>
      </c>
      <c r="L698" s="4">
        <f t="shared" si="677"/>
        <v>14.100277543091526</v>
      </c>
      <c r="M698" s="4">
        <f t="shared" si="677"/>
        <v>15.120391469512988</v>
      </c>
      <c r="N698" s="4">
        <f t="shared" si="677"/>
        <v>15.634241736477671</v>
      </c>
      <c r="O698" s="13">
        <f t="shared" si="677"/>
        <v>16.583237234229646</v>
      </c>
      <c r="P698" s="4">
        <f t="shared" si="677"/>
        <v>1.8936237643487062</v>
      </c>
      <c r="Q698" s="4">
        <f t="shared" si="677"/>
        <v>1.7513131238038613</v>
      </c>
      <c r="R698" s="4">
        <f t="shared" si="677"/>
        <v>1.6631411501297009</v>
      </c>
      <c r="S698" s="4">
        <f t="shared" si="677"/>
        <v>1.632900029228628</v>
      </c>
      <c r="T698" s="4">
        <f t="shared" si="677"/>
        <v>1.6597303589352639</v>
      </c>
      <c r="U698" s="4">
        <f t="shared" si="677"/>
        <v>1.7365489073644493</v>
      </c>
      <c r="V698" s="4">
        <f t="shared" si="677"/>
        <v>1.7901246552612338</v>
      </c>
      <c r="W698" s="13">
        <f t="shared" si="677"/>
        <v>1.9240068045723844</v>
      </c>
      <c r="X698" s="4">
        <f t="shared" si="677"/>
        <v>6.5219440793772039</v>
      </c>
      <c r="Y698" s="4">
        <f t="shared" si="677"/>
        <v>5.8689897518497123</v>
      </c>
      <c r="Z698" s="4">
        <f t="shared" si="677"/>
        <v>5.4549698530712156</v>
      </c>
      <c r="AA698" s="4">
        <f t="shared" si="677"/>
        <v>5.3142523049366268</v>
      </c>
      <c r="AB698" s="4">
        <f t="shared" si="677"/>
        <v>5.4549387376536842</v>
      </c>
      <c r="AC698" s="4">
        <f t="shared" si="677"/>
        <v>5.8483224941620904</v>
      </c>
      <c r="AD698" s="4">
        <f t="shared" si="677"/>
        <v>6.4349420849862273</v>
      </c>
      <c r="AE698" s="4">
        <f t="shared" si="677"/>
        <v>10.436273606048205</v>
      </c>
      <c r="AF698" s="4">
        <f t="shared" si="677"/>
        <v>13.788559116054985</v>
      </c>
      <c r="AG698" s="4">
        <f t="shared" si="677"/>
        <v>14.787989534459303</v>
      </c>
      <c r="AH698" s="13">
        <f t="shared" si="677"/>
        <v>15.223269536155128</v>
      </c>
    </row>
    <row r="699" spans="1:34" x14ac:dyDescent="0.55000000000000004">
      <c r="A699" s="9">
        <f t="shared" si="674"/>
        <v>47.7654</v>
      </c>
      <c r="B699" t="s">
        <v>9</v>
      </c>
      <c r="C699" s="23">
        <f>(1+SQRT(SUMSQ((C692-$G$2),C693)/(SUMSQ((C692+$G$2),C693))))/(1-SQRT(SUMSQ((C692-$G$2),C693)/(SUMSQ((C692+$G$2),C693))))</f>
        <v>5.0491087814323485</v>
      </c>
      <c r="D699" s="24">
        <f t="shared" ref="D699:AH699" si="678">(1+SQRT(SUMSQ((D692-$G$2),D693)/(SUMSQ((D692+$G$2),D693))))/(1-SQRT(SUMSQ((D692-$G$2),D693)/(SUMSQ((D692+$G$2),D693))))</f>
        <v>4.8631430703585634</v>
      </c>
      <c r="E699" s="24">
        <f t="shared" si="678"/>
        <v>4.7475619872697301</v>
      </c>
      <c r="F699" s="24">
        <f t="shared" si="678"/>
        <v>4.6888237024730932</v>
      </c>
      <c r="G699" s="24">
        <f t="shared" si="678"/>
        <v>4.6849848957857052</v>
      </c>
      <c r="H699" s="25">
        <f t="shared" si="678"/>
        <v>4.7246730826647454</v>
      </c>
      <c r="I699" s="24">
        <f t="shared" si="678"/>
        <v>8.2058394274556203</v>
      </c>
      <c r="J699" s="24">
        <f t="shared" si="678"/>
        <v>8.3371652195091883</v>
      </c>
      <c r="K699" s="24">
        <f t="shared" si="678"/>
        <v>8.7783987761003459</v>
      </c>
      <c r="L699" s="24">
        <f t="shared" si="678"/>
        <v>9.4078462623622183</v>
      </c>
      <c r="M699" s="24">
        <f t="shared" si="678"/>
        <v>10.090090560571303</v>
      </c>
      <c r="N699" s="24">
        <f t="shared" si="678"/>
        <v>10.434305538463528</v>
      </c>
      <c r="O699" s="25">
        <f t="shared" si="678"/>
        <v>11.071283650089027</v>
      </c>
      <c r="P699" s="24">
        <f t="shared" si="678"/>
        <v>2.7041651407028988</v>
      </c>
      <c r="Q699" s="24">
        <f t="shared" si="678"/>
        <v>2.5836671166390919</v>
      </c>
      <c r="R699" s="24">
        <f t="shared" si="678"/>
        <v>2.4932322850891531</v>
      </c>
      <c r="S699" s="24">
        <f t="shared" si="678"/>
        <v>2.4310976500441934</v>
      </c>
      <c r="T699" s="24">
        <f t="shared" si="678"/>
        <v>2.3961793587848659</v>
      </c>
      <c r="U699" s="24">
        <f t="shared" si="678"/>
        <v>2.3869426028451177</v>
      </c>
      <c r="V699" s="24">
        <f t="shared" si="678"/>
        <v>2.3905911210316662</v>
      </c>
      <c r="W699" s="25">
        <f t="shared" si="678"/>
        <v>2.4168872168656743</v>
      </c>
      <c r="X699" s="24">
        <f t="shared" si="678"/>
        <v>4.3827985911182008</v>
      </c>
      <c r="Y699" s="24">
        <f t="shared" si="678"/>
        <v>3.9375793608759952</v>
      </c>
      <c r="Z699" s="24">
        <f t="shared" si="678"/>
        <v>3.6503387310518227</v>
      </c>
      <c r="AA699" s="24">
        <f t="shared" si="678"/>
        <v>3.54764225507861</v>
      </c>
      <c r="AB699" s="24">
        <f t="shared" si="678"/>
        <v>3.6372064663566062</v>
      </c>
      <c r="AC699" s="24">
        <f t="shared" si="678"/>
        <v>3.8990032271065878</v>
      </c>
      <c r="AD699" s="24">
        <f t="shared" si="678"/>
        <v>4.2910060346265571</v>
      </c>
      <c r="AE699" s="24">
        <f t="shared" si="678"/>
        <v>6.9575494125209003</v>
      </c>
      <c r="AF699" s="24">
        <f t="shared" si="678"/>
        <v>9.2087606858107627</v>
      </c>
      <c r="AG699" s="24">
        <f t="shared" si="678"/>
        <v>9.8914842003766665</v>
      </c>
      <c r="AH699" s="25">
        <f t="shared" si="678"/>
        <v>10.192134278167739</v>
      </c>
    </row>
    <row r="700" spans="1:34" x14ac:dyDescent="0.55000000000000004">
      <c r="A700" s="8">
        <v>87</v>
      </c>
      <c r="B700" s="5" t="s">
        <v>2</v>
      </c>
      <c r="C700">
        <v>59.446269999999998</v>
      </c>
      <c r="D700">
        <v>62.678359999999998</v>
      </c>
      <c r="E700">
        <v>66.052329999999998</v>
      </c>
      <c r="F700">
        <v>69.642989999999998</v>
      </c>
      <c r="G700">
        <v>73.427729999999997</v>
      </c>
      <c r="H700" s="1">
        <v>77.470590000000001</v>
      </c>
      <c r="I700">
        <v>2524.3560000000002</v>
      </c>
      <c r="J700">
        <v>2559.4659999999999</v>
      </c>
      <c r="K700">
        <v>2600.4569999999999</v>
      </c>
      <c r="L700">
        <v>2600.7820000000002</v>
      </c>
      <c r="M700">
        <v>2535.9</v>
      </c>
      <c r="N700">
        <v>2479.123</v>
      </c>
      <c r="O700" s="1">
        <v>2330.4699999999998</v>
      </c>
      <c r="P700">
        <v>112.1502</v>
      </c>
      <c r="Q700">
        <v>115.0385</v>
      </c>
      <c r="R700">
        <v>118.1408</v>
      </c>
      <c r="S700">
        <v>121.5304</v>
      </c>
      <c r="T700">
        <v>125.2158</v>
      </c>
      <c r="U700">
        <v>129.21360000000001</v>
      </c>
      <c r="V700">
        <v>131.38030000000001</v>
      </c>
      <c r="W700" s="1">
        <v>135.84219999999999</v>
      </c>
      <c r="X700">
        <v>1492.798</v>
      </c>
      <c r="Y700">
        <v>1437.441</v>
      </c>
      <c r="Z700">
        <v>1425.9770000000001</v>
      </c>
      <c r="AA700">
        <v>1457.925</v>
      </c>
      <c r="AB700">
        <v>1531.8009999999999</v>
      </c>
      <c r="AC700">
        <v>1643.8309999999999</v>
      </c>
      <c r="AD700">
        <v>1783.723</v>
      </c>
      <c r="AE700">
        <v>2287.5909999999999</v>
      </c>
      <c r="AF700">
        <v>1669.7919999999999</v>
      </c>
      <c r="AG700">
        <v>1362.0519999999999</v>
      </c>
      <c r="AH700" s="1">
        <v>1225.6859999999999</v>
      </c>
    </row>
    <row r="701" spans="1:34" x14ac:dyDescent="0.55000000000000004">
      <c r="A701" s="9">
        <f>A700</f>
        <v>87</v>
      </c>
      <c r="B701" t="s">
        <v>3</v>
      </c>
      <c r="C701">
        <v>14.979990000000001</v>
      </c>
      <c r="D701">
        <v>39.630830000000003</v>
      </c>
      <c r="E701">
        <v>63.885550000000002</v>
      </c>
      <c r="F701">
        <v>88.128169999999997</v>
      </c>
      <c r="G701">
        <v>112.7469</v>
      </c>
      <c r="H701" s="1">
        <v>137.5624</v>
      </c>
      <c r="I701">
        <v>-1174.6210000000001</v>
      </c>
      <c r="J701">
        <v>-1186.4960000000001</v>
      </c>
      <c r="K701">
        <v>-1276.0260000000001</v>
      </c>
      <c r="L701">
        <v>-1428.943</v>
      </c>
      <c r="M701">
        <v>-1603.73</v>
      </c>
      <c r="N701">
        <v>-1689.385</v>
      </c>
      <c r="O701" s="1">
        <v>-1833.76</v>
      </c>
      <c r="P701">
        <v>-46.717170000000003</v>
      </c>
      <c r="Q701">
        <v>-25.729399999999998</v>
      </c>
      <c r="R701">
        <v>-4.5968309999999999</v>
      </c>
      <c r="S701">
        <v>16.551130000000001</v>
      </c>
      <c r="T701">
        <v>37.717590000000001</v>
      </c>
      <c r="U701">
        <v>58.940309999999997</v>
      </c>
      <c r="V701">
        <v>69.58287</v>
      </c>
      <c r="W701" s="1">
        <v>90.918220000000005</v>
      </c>
      <c r="X701">
        <v>-663.03660000000002</v>
      </c>
      <c r="Y701">
        <v>-551.45889999999997</v>
      </c>
      <c r="Z701">
        <v>-436.67200000000003</v>
      </c>
      <c r="AA701">
        <v>-327.87049999999999</v>
      </c>
      <c r="AB701">
        <v>-237.34960000000001</v>
      </c>
      <c r="AC701">
        <v>-177.2895</v>
      </c>
      <c r="AD701">
        <v>-161.0069</v>
      </c>
      <c r="AE701">
        <v>-865.71339999999998</v>
      </c>
      <c r="AF701">
        <v>-1592.4590000000001</v>
      </c>
      <c r="AG701">
        <v>-1642.211</v>
      </c>
      <c r="AH701" s="1">
        <v>-1634.7329999999999</v>
      </c>
    </row>
    <row r="702" spans="1:34" x14ac:dyDescent="0.55000000000000004">
      <c r="A702" s="34">
        <f>A701/180</f>
        <v>0.48333333333333334</v>
      </c>
      <c r="B702" t="s">
        <v>4</v>
      </c>
      <c r="C702" s="19">
        <f t="shared" ref="C702:AH702" si="679">SQRT(SUMSQ(C700,C701))</f>
        <v>61.30464189042295</v>
      </c>
      <c r="D702" s="20">
        <f t="shared" si="679"/>
        <v>74.156452846522399</v>
      </c>
      <c r="E702" s="20">
        <f t="shared" si="679"/>
        <v>91.892729838825659</v>
      </c>
      <c r="F702" s="20">
        <f t="shared" si="679"/>
        <v>112.3241755086099</v>
      </c>
      <c r="G702" s="20">
        <f t="shared" si="679"/>
        <v>134.54922888133882</v>
      </c>
      <c r="H702" s="21">
        <f t="shared" si="679"/>
        <v>157.87687040446457</v>
      </c>
      <c r="I702" s="20">
        <f t="shared" si="679"/>
        <v>2784.2607112799265</v>
      </c>
      <c r="J702" s="20">
        <f t="shared" si="679"/>
        <v>2821.1059822651114</v>
      </c>
      <c r="K702" s="20">
        <f t="shared" si="679"/>
        <v>2896.6565142462091</v>
      </c>
      <c r="L702" s="20">
        <f t="shared" si="679"/>
        <v>2967.4812735336682</v>
      </c>
      <c r="M702" s="20">
        <f t="shared" si="679"/>
        <v>3000.4564190969345</v>
      </c>
      <c r="N702" s="20">
        <f t="shared" si="679"/>
        <v>3000.0120878679804</v>
      </c>
      <c r="O702" s="21">
        <f t="shared" si="679"/>
        <v>2965.4284949227826</v>
      </c>
      <c r="P702" s="20">
        <f t="shared" si="679"/>
        <v>121.49140435787587</v>
      </c>
      <c r="Q702" s="20">
        <f t="shared" si="679"/>
        <v>117.88069607280913</v>
      </c>
      <c r="R702" s="20">
        <f t="shared" si="679"/>
        <v>118.23019698825915</v>
      </c>
      <c r="S702" s="20">
        <f t="shared" si="679"/>
        <v>122.65226466901008</v>
      </c>
      <c r="T702" s="20">
        <f t="shared" si="679"/>
        <v>130.7731362514798</v>
      </c>
      <c r="U702" s="20">
        <f t="shared" si="679"/>
        <v>142.02152853654303</v>
      </c>
      <c r="V702" s="20">
        <f t="shared" si="679"/>
        <v>148.66929415829921</v>
      </c>
      <c r="W702" s="21">
        <f t="shared" si="679"/>
        <v>163.46016648960199</v>
      </c>
      <c r="X702" s="20">
        <f t="shared" si="679"/>
        <v>1633.4207669010334</v>
      </c>
      <c r="Y702" s="20">
        <f t="shared" si="679"/>
        <v>1539.5920066271487</v>
      </c>
      <c r="Z702" s="20">
        <f t="shared" si="679"/>
        <v>1491.3392773319558</v>
      </c>
      <c r="AA702" s="20">
        <f t="shared" si="679"/>
        <v>1494.3374352519079</v>
      </c>
      <c r="AB702" s="20">
        <f t="shared" si="679"/>
        <v>1550.0803644395862</v>
      </c>
      <c r="AC702" s="20">
        <f t="shared" si="679"/>
        <v>1653.3638206309129</v>
      </c>
      <c r="AD702" s="20">
        <f t="shared" si="679"/>
        <v>1790.9748637478444</v>
      </c>
      <c r="AE702" s="20">
        <f t="shared" si="679"/>
        <v>2445.9215592942792</v>
      </c>
      <c r="AF702" s="20">
        <f t="shared" si="679"/>
        <v>2307.4078508024973</v>
      </c>
      <c r="AG702" s="20">
        <f t="shared" si="679"/>
        <v>2133.5516443772808</v>
      </c>
      <c r="AH702" s="21">
        <f t="shared" si="679"/>
        <v>2043.1980207226611</v>
      </c>
    </row>
    <row r="703" spans="1:34" x14ac:dyDescent="0.55000000000000004">
      <c r="A703" s="9">
        <v>48.323999999999998</v>
      </c>
      <c r="B703" t="s">
        <v>5</v>
      </c>
      <c r="C703" s="22">
        <f>(1+SQRT(SUMSQ((C700-$C$2),C701)/(SUMSQ((C700+$C$2),C701))))/(1-SQRT(SUMSQ((C700-$C$2),C701)/(SUMSQ((C700+$C$2),C701))))</f>
        <v>1.3818506268818631</v>
      </c>
      <c r="D703" s="4">
        <f t="shared" ref="D703:AH703" si="680">(1+SQRT(SUMSQ((D700-$C$2),D701)/(SUMSQ((D700+$C$2),D701))))/(1-SQRT(SUMSQ((D700-$C$2),D701)/(SUMSQ((D700+$C$2),D701))))</f>
        <v>2.0691671057241057</v>
      </c>
      <c r="E703" s="4">
        <f t="shared" si="680"/>
        <v>2.9780262748793072</v>
      </c>
      <c r="F703" s="4">
        <f t="shared" si="680"/>
        <v>4.097130469316526</v>
      </c>
      <c r="G703" s="4">
        <f t="shared" si="680"/>
        <v>5.4276700753513305</v>
      </c>
      <c r="H703" s="13">
        <f t="shared" si="680"/>
        <v>6.9359573564251447</v>
      </c>
      <c r="I703" s="4">
        <f t="shared" si="680"/>
        <v>61.422024318194126</v>
      </c>
      <c r="J703" s="4">
        <f t="shared" si="680"/>
        <v>62.193295733028918</v>
      </c>
      <c r="K703" s="4">
        <f t="shared" si="680"/>
        <v>64.53561213109144</v>
      </c>
      <c r="L703" s="4">
        <f t="shared" si="680"/>
        <v>67.722130671344971</v>
      </c>
      <c r="M703" s="4">
        <f t="shared" si="680"/>
        <v>71.007950453747739</v>
      </c>
      <c r="N703" s="4">
        <f t="shared" si="680"/>
        <v>72.613302810404505</v>
      </c>
      <c r="O703" s="13">
        <f t="shared" si="680"/>
        <v>75.475953856350785</v>
      </c>
      <c r="P703" s="4">
        <f t="shared" si="680"/>
        <v>2.708888722157103</v>
      </c>
      <c r="Q703" s="4">
        <f t="shared" si="680"/>
        <v>2.4407971382099145</v>
      </c>
      <c r="R703" s="4">
        <f t="shared" si="680"/>
        <v>2.36717204433769</v>
      </c>
      <c r="S703" s="4">
        <f t="shared" si="680"/>
        <v>2.4846359547078762</v>
      </c>
      <c r="T703" s="4">
        <f t="shared" si="680"/>
        <v>2.7698185175123724</v>
      </c>
      <c r="U703" s="4">
        <f t="shared" si="680"/>
        <v>3.1960500887002299</v>
      </c>
      <c r="V703" s="4">
        <f t="shared" si="680"/>
        <v>3.4558814639413358</v>
      </c>
      <c r="W703" s="13">
        <f t="shared" si="680"/>
        <v>4.0553485893408583</v>
      </c>
      <c r="X703" s="4">
        <f t="shared" si="680"/>
        <v>35.751329382905119</v>
      </c>
      <c r="Y703" s="4">
        <f t="shared" si="680"/>
        <v>32.984513220111047</v>
      </c>
      <c r="Z703" s="4">
        <f t="shared" si="680"/>
        <v>31.196960370395008</v>
      </c>
      <c r="AA703" s="4">
        <f t="shared" si="680"/>
        <v>30.634838542757521</v>
      </c>
      <c r="AB703" s="4">
        <f t="shared" si="680"/>
        <v>31.372323308487115</v>
      </c>
      <c r="AC703" s="4">
        <f t="shared" si="680"/>
        <v>33.259388523948758</v>
      </c>
      <c r="AD703" s="4">
        <f t="shared" si="680"/>
        <v>35.965350929455305</v>
      </c>
      <c r="AE703" s="4">
        <f t="shared" si="680"/>
        <v>52.30695150823837</v>
      </c>
      <c r="AF703" s="4">
        <f t="shared" si="680"/>
        <v>63.784256392712294</v>
      </c>
      <c r="AG703" s="4">
        <f t="shared" si="680"/>
        <v>66.862705320128697</v>
      </c>
      <c r="AH703" s="13">
        <f t="shared" si="680"/>
        <v>68.14565620413498</v>
      </c>
    </row>
    <row r="704" spans="1:34" x14ac:dyDescent="0.55000000000000004">
      <c r="A704" s="9">
        <f t="shared" ref="A704:A707" si="681">A703</f>
        <v>48.323999999999998</v>
      </c>
      <c r="B704" t="s">
        <v>6</v>
      </c>
      <c r="C704" s="22">
        <f>(1+SQRT(SUMSQ((C700-$D$2),C701)/(SUMSQ((C700+$D$2),C701))))/(1-SQRT(SUMSQ((C700-$D$2),C701)/(SUMSQ((C700+$D$2),C701))))</f>
        <v>1.7395367156679999</v>
      </c>
      <c r="D704" s="4">
        <f t="shared" ref="D704:AH704" si="682">(1+SQRT(SUMSQ((D700-$D$2),D701)/(SUMSQ((D700+$D$2),D701))))/(1-SQRT(SUMSQ((D700-$D$2),D701)/(SUMSQ((D700+$D$2),D701))))</f>
        <v>1.9635233332935143</v>
      </c>
      <c r="E704" s="4">
        <f t="shared" si="682"/>
        <v>2.3705255409323325</v>
      </c>
      <c r="F704" s="4">
        <f t="shared" si="682"/>
        <v>2.9030586057201919</v>
      </c>
      <c r="G704" s="4">
        <f t="shared" si="682"/>
        <v>3.5453048911470493</v>
      </c>
      <c r="H704" s="13">
        <f t="shared" si="682"/>
        <v>4.2742150078686709</v>
      </c>
      <c r="I704" s="4">
        <f t="shared" si="682"/>
        <v>30.716307112621486</v>
      </c>
      <c r="J704" s="4">
        <f t="shared" si="682"/>
        <v>31.10183786490423</v>
      </c>
      <c r="K704" s="4">
        <f t="shared" si="682"/>
        <v>32.273409549881926</v>
      </c>
      <c r="L704" s="4">
        <f t="shared" si="682"/>
        <v>33.867759320548679</v>
      </c>
      <c r="M704" s="4">
        <f t="shared" si="682"/>
        <v>35.51243283845109</v>
      </c>
      <c r="N704" s="4">
        <f t="shared" si="682"/>
        <v>36.316253949822141</v>
      </c>
      <c r="O704" s="13">
        <f t="shared" si="682"/>
        <v>37.75029404421619</v>
      </c>
      <c r="P704" s="4">
        <f t="shared" si="682"/>
        <v>1.5713877469330688</v>
      </c>
      <c r="Q704" s="4">
        <f t="shared" si="682"/>
        <v>1.3191298337911477</v>
      </c>
      <c r="R704" s="4">
        <f t="shared" si="682"/>
        <v>1.1876339858242557</v>
      </c>
      <c r="S704" s="4">
        <f t="shared" si="682"/>
        <v>1.2785454391743249</v>
      </c>
      <c r="T704" s="4">
        <f t="shared" si="682"/>
        <v>1.4958974016332107</v>
      </c>
      <c r="U704" s="4">
        <f t="shared" si="682"/>
        <v>1.7698981412854597</v>
      </c>
      <c r="V704" s="4">
        <f t="shared" si="682"/>
        <v>1.9236340709401964</v>
      </c>
      <c r="W704" s="13">
        <f t="shared" si="682"/>
        <v>2.260747976896389</v>
      </c>
      <c r="X704" s="4">
        <f t="shared" si="682"/>
        <v>17.88397543094807</v>
      </c>
      <c r="Y704" s="4">
        <f t="shared" si="682"/>
        <v>16.498981491712463</v>
      </c>
      <c r="Z704" s="4">
        <f t="shared" si="682"/>
        <v>15.603012719569026</v>
      </c>
      <c r="AA704" s="4">
        <f t="shared" si="682"/>
        <v>15.319908994914764</v>
      </c>
      <c r="AB704" s="4">
        <f t="shared" si="682"/>
        <v>15.687315472684922</v>
      </c>
      <c r="AC704" s="4">
        <f t="shared" si="682"/>
        <v>16.630221248207835</v>
      </c>
      <c r="AD704" s="4">
        <f t="shared" si="682"/>
        <v>17.983016598551519</v>
      </c>
      <c r="AE704" s="4">
        <f t="shared" si="682"/>
        <v>26.157590473075103</v>
      </c>
      <c r="AF704" s="4">
        <f t="shared" si="682"/>
        <v>31.913548241015523</v>
      </c>
      <c r="AG704" s="4">
        <f t="shared" si="682"/>
        <v>33.464011798721792</v>
      </c>
      <c r="AH704" s="13">
        <f t="shared" si="682"/>
        <v>34.11204038786763</v>
      </c>
    </row>
    <row r="705" spans="1:34" x14ac:dyDescent="0.55000000000000004">
      <c r="A705" s="9">
        <f t="shared" si="681"/>
        <v>48.323999999999998</v>
      </c>
      <c r="B705" t="s">
        <v>7</v>
      </c>
      <c r="C705" s="22">
        <f>(1+SQRT(SUMSQ((C700-$E$2),C701)/(SUMSQ((C700+$E$2),C701))))/(1-SQRT(SUMSQ((C700-$E$2),C701)/(SUMSQ((C700+$E$2),C701))))</f>
        <v>2.5530767931853049</v>
      </c>
      <c r="D705" s="4">
        <f t="shared" ref="D705:AH705" si="683">(1+SQRT(SUMSQ((D700-$E$2),D701)/(SUMSQ((D700+$E$2),D701))))/(1-SQRT(SUMSQ((D700-$E$2),D701)/(SUMSQ((D700+$E$2),D701))))</f>
        <v>2.5923265492468373</v>
      </c>
      <c r="E705" s="4">
        <f t="shared" si="683"/>
        <v>2.7610233459618216</v>
      </c>
      <c r="F705" s="4">
        <f t="shared" si="683"/>
        <v>3.0317518767406768</v>
      </c>
      <c r="G705" s="4">
        <f t="shared" si="683"/>
        <v>3.3916387569309232</v>
      </c>
      <c r="H705" s="13">
        <f t="shared" si="683"/>
        <v>3.8192996426874406</v>
      </c>
      <c r="I705" s="4">
        <f t="shared" si="683"/>
        <v>20.483433853558275</v>
      </c>
      <c r="J705" s="4">
        <f t="shared" si="683"/>
        <v>20.740337188193994</v>
      </c>
      <c r="K705" s="4">
        <f t="shared" si="683"/>
        <v>21.521844437177158</v>
      </c>
      <c r="L705" s="4">
        <f t="shared" si="683"/>
        <v>22.585956963795173</v>
      </c>
      <c r="M705" s="4">
        <f t="shared" si="683"/>
        <v>23.684367494360249</v>
      </c>
      <c r="N705" s="4">
        <f t="shared" si="683"/>
        <v>24.221521659375121</v>
      </c>
      <c r="O705" s="13">
        <f t="shared" si="683"/>
        <v>25.180567605262883</v>
      </c>
      <c r="P705" s="4">
        <f t="shared" si="683"/>
        <v>1.5833069334708452</v>
      </c>
      <c r="Q705" s="4">
        <f t="shared" si="683"/>
        <v>1.3895319012880161</v>
      </c>
      <c r="R705" s="4">
        <f t="shared" si="683"/>
        <v>1.2727994688642492</v>
      </c>
      <c r="S705" s="4">
        <f t="shared" si="683"/>
        <v>1.2754551359948767</v>
      </c>
      <c r="T705" s="4">
        <f t="shared" si="683"/>
        <v>1.3879686419724226</v>
      </c>
      <c r="U705" s="4">
        <f t="shared" si="683"/>
        <v>1.5608533981548149</v>
      </c>
      <c r="V705" s="4">
        <f t="shared" si="683"/>
        <v>1.6613653433296172</v>
      </c>
      <c r="W705" s="13">
        <f t="shared" si="683"/>
        <v>1.8850081848720872</v>
      </c>
      <c r="X705" s="4">
        <f t="shared" si="683"/>
        <v>11.931942539693974</v>
      </c>
      <c r="Y705" s="4">
        <f t="shared" si="683"/>
        <v>11.006848395190115</v>
      </c>
      <c r="Z705" s="4">
        <f t="shared" si="683"/>
        <v>10.407086362807537</v>
      </c>
      <c r="AA705" s="4">
        <f t="shared" si="683"/>
        <v>10.216062816700415</v>
      </c>
      <c r="AB705" s="4">
        <f t="shared" si="683"/>
        <v>10.459502849222616</v>
      </c>
      <c r="AC705" s="4">
        <f t="shared" si="683"/>
        <v>11.087403974577139</v>
      </c>
      <c r="AD705" s="4">
        <f t="shared" si="683"/>
        <v>11.989059130442698</v>
      </c>
      <c r="AE705" s="4">
        <f t="shared" si="683"/>
        <v>17.442978962386594</v>
      </c>
      <c r="AF705" s="4">
        <f t="shared" si="683"/>
        <v>21.299545654058221</v>
      </c>
      <c r="AG705" s="4">
        <f t="shared" si="683"/>
        <v>22.345693943604889</v>
      </c>
      <c r="AH705" s="13">
        <f t="shared" si="683"/>
        <v>22.785004322246767</v>
      </c>
    </row>
    <row r="706" spans="1:34" x14ac:dyDescent="0.55000000000000004">
      <c r="A706" s="9">
        <f t="shared" si="681"/>
        <v>48.323999999999998</v>
      </c>
      <c r="B706" t="s">
        <v>8</v>
      </c>
      <c r="C706" s="22">
        <f>(1+SQRT(SUMSQ((C700-$F$2),C701)/(SUMSQ((C700+$F$2),C701))))/(1-SQRT(SUMSQ((C700-$F$2),C701)/(SUMSQ((C700+$F$2),C701))))</f>
        <v>3.3850736587757395</v>
      </c>
      <c r="D706" s="4">
        <f t="shared" ref="D706:AH706" si="684">(1+SQRT(SUMSQ((D700-$F$2),D701)/(SUMSQ((D700+$F$2),D701))))/(1-SQRT(SUMSQ((D700-$F$2),D701)/(SUMSQ((D700+$F$2),D701))))</f>
        <v>3.3292043505690958</v>
      </c>
      <c r="E706" s="4">
        <f t="shared" si="684"/>
        <v>3.3704136820725785</v>
      </c>
      <c r="F706" s="4">
        <f t="shared" si="684"/>
        <v>3.4911662568785626</v>
      </c>
      <c r="G706" s="4">
        <f t="shared" si="684"/>
        <v>3.685149600834114</v>
      </c>
      <c r="H706" s="13">
        <f t="shared" si="684"/>
        <v>3.9362583156806572</v>
      </c>
      <c r="I706" s="4">
        <f t="shared" si="684"/>
        <v>15.368785701392197</v>
      </c>
      <c r="J706" s="4">
        <f t="shared" si="684"/>
        <v>15.561339306748055</v>
      </c>
      <c r="K706" s="4">
        <f t="shared" si="684"/>
        <v>16.147952217209735</v>
      </c>
      <c r="L706" s="4">
        <f t="shared" si="684"/>
        <v>16.947311515013798</v>
      </c>
      <c r="M706" s="4">
        <f t="shared" si="684"/>
        <v>17.773182047791519</v>
      </c>
      <c r="N706" s="4">
        <f t="shared" si="684"/>
        <v>18.177386773872101</v>
      </c>
      <c r="O706" s="13">
        <f t="shared" si="684"/>
        <v>18.899846167455177</v>
      </c>
      <c r="P706" s="4">
        <f t="shared" si="684"/>
        <v>1.9207445642548966</v>
      </c>
      <c r="Q706" s="4">
        <f t="shared" si="684"/>
        <v>1.7810462210900715</v>
      </c>
      <c r="R706" s="4">
        <f t="shared" si="684"/>
        <v>1.6942682609228499</v>
      </c>
      <c r="S706" s="4">
        <f t="shared" si="684"/>
        <v>1.6634358512634109</v>
      </c>
      <c r="T706" s="4">
        <f t="shared" si="684"/>
        <v>1.687554744679862</v>
      </c>
      <c r="U706" s="4">
        <f t="shared" si="684"/>
        <v>1.7602036317354668</v>
      </c>
      <c r="V706" s="4">
        <f t="shared" si="684"/>
        <v>1.8114089656821226</v>
      </c>
      <c r="W706" s="13">
        <f t="shared" si="684"/>
        <v>1.9404060862465824</v>
      </c>
      <c r="X706" s="4">
        <f t="shared" si="684"/>
        <v>8.9588061391049703</v>
      </c>
      <c r="Y706" s="4">
        <f t="shared" si="684"/>
        <v>8.2631282128827355</v>
      </c>
      <c r="Z706" s="4">
        <f t="shared" si="684"/>
        <v>7.8107132091545823</v>
      </c>
      <c r="AA706" s="4">
        <f t="shared" si="684"/>
        <v>7.6650148261616939</v>
      </c>
      <c r="AB706" s="4">
        <f t="shared" si="684"/>
        <v>7.846001106752361</v>
      </c>
      <c r="AC706" s="4">
        <f t="shared" si="684"/>
        <v>8.3161790953143875</v>
      </c>
      <c r="AD706" s="4">
        <f t="shared" si="684"/>
        <v>8.9921985768718979</v>
      </c>
      <c r="AE706" s="4">
        <f t="shared" si="684"/>
        <v>13.087070011489134</v>
      </c>
      <c r="AF706" s="4">
        <f t="shared" si="684"/>
        <v>15.999772105287398</v>
      </c>
      <c r="AG706" s="4">
        <f t="shared" si="684"/>
        <v>16.797542760685175</v>
      </c>
      <c r="AH706" s="13">
        <f t="shared" si="684"/>
        <v>17.134697108279383</v>
      </c>
    </row>
    <row r="707" spans="1:34" x14ac:dyDescent="0.55000000000000004">
      <c r="A707" s="9">
        <f t="shared" si="681"/>
        <v>48.323999999999998</v>
      </c>
      <c r="B707" t="s">
        <v>9</v>
      </c>
      <c r="C707" s="23">
        <f>(1+SQRT(SUMSQ((C700-$G$2),C701)/(SUMSQ((C700+$G$2),C701))))/(1-SQRT(SUMSQ((C700-$G$2),C701)/(SUMSQ((C700+$G$2),C701))))</f>
        <v>5.0596696588972119</v>
      </c>
      <c r="D707" s="24">
        <f t="shared" ref="D707:AH707" si="685">(1+SQRT(SUMSQ((D700-$G$2),D701)/(SUMSQ((D700+$G$2),D701))))/(1-SQRT(SUMSQ((D700-$G$2),D701)/(SUMSQ((D700+$G$2),D701))))</f>
        <v>4.8736091638042867</v>
      </c>
      <c r="E707" s="24">
        <f t="shared" si="685"/>
        <v>4.7578134196516029</v>
      </c>
      <c r="F707" s="24">
        <f t="shared" si="685"/>
        <v>4.6987370061193694</v>
      </c>
      <c r="G707" s="24">
        <f t="shared" si="685"/>
        <v>4.6944611958091809</v>
      </c>
      <c r="H707" s="25">
        <f t="shared" si="685"/>
        <v>4.7336378110475774</v>
      </c>
      <c r="I707" s="24">
        <f t="shared" si="685"/>
        <v>10.257771478768543</v>
      </c>
      <c r="J707" s="24">
        <f t="shared" si="685"/>
        <v>10.385900790038999</v>
      </c>
      <c r="K707" s="24">
        <f t="shared" si="685"/>
        <v>10.777895187143114</v>
      </c>
      <c r="L707" s="24">
        <f t="shared" si="685"/>
        <v>11.313236537705297</v>
      </c>
      <c r="M707" s="24">
        <f t="shared" si="685"/>
        <v>11.86775870585503</v>
      </c>
      <c r="N707" s="24">
        <f t="shared" si="685"/>
        <v>12.139787766670198</v>
      </c>
      <c r="O707" s="25">
        <f t="shared" si="685"/>
        <v>12.627495163370984</v>
      </c>
      <c r="P707" s="24">
        <f t="shared" si="685"/>
        <v>2.7500575095047024</v>
      </c>
      <c r="Q707" s="24">
        <f t="shared" si="685"/>
        <v>2.6302784186453207</v>
      </c>
      <c r="R707" s="24">
        <f t="shared" si="685"/>
        <v>2.5400484855905066</v>
      </c>
      <c r="S707" s="24">
        <f t="shared" si="685"/>
        <v>2.4775005043678937</v>
      </c>
      <c r="T707" s="24">
        <f t="shared" si="685"/>
        <v>2.4415439423523329</v>
      </c>
      <c r="U707" s="24">
        <f t="shared" si="685"/>
        <v>2.4306553769612824</v>
      </c>
      <c r="V707" s="24">
        <f t="shared" si="685"/>
        <v>2.4332530091122364</v>
      </c>
      <c r="W707" s="25">
        <f t="shared" si="685"/>
        <v>2.4571056164592942</v>
      </c>
      <c r="X707" s="24">
        <f t="shared" si="685"/>
        <v>5.9917017775255585</v>
      </c>
      <c r="Y707" s="24">
        <f t="shared" si="685"/>
        <v>5.524362255465161</v>
      </c>
      <c r="Z707" s="24">
        <f t="shared" si="685"/>
        <v>5.2177193063410234</v>
      </c>
      <c r="AA707" s="24">
        <f t="shared" si="685"/>
        <v>5.1158312123475893</v>
      </c>
      <c r="AB707" s="24">
        <f t="shared" si="685"/>
        <v>5.2333588952154271</v>
      </c>
      <c r="AC707" s="24">
        <f t="shared" si="685"/>
        <v>5.5453420642751707</v>
      </c>
      <c r="AD707" s="24">
        <f t="shared" si="685"/>
        <v>5.9955855367284849</v>
      </c>
      <c r="AE707" s="24">
        <f t="shared" si="685"/>
        <v>8.7340161881322764</v>
      </c>
      <c r="AF707" s="24">
        <f t="shared" si="685"/>
        <v>10.714664796768016</v>
      </c>
      <c r="AG707" s="24">
        <f t="shared" si="685"/>
        <v>11.271696791016533</v>
      </c>
      <c r="AH707" s="25">
        <f t="shared" si="685"/>
        <v>11.511144755383718</v>
      </c>
    </row>
    <row r="708" spans="1:34" x14ac:dyDescent="0.55000000000000004">
      <c r="A708" s="8">
        <v>88</v>
      </c>
      <c r="B708" s="5" t="s">
        <v>2</v>
      </c>
      <c r="C708">
        <v>59.357379999999999</v>
      </c>
      <c r="D708">
        <v>62.579039999999999</v>
      </c>
      <c r="E708">
        <v>65.941590000000005</v>
      </c>
      <c r="F708">
        <v>69.519400000000005</v>
      </c>
      <c r="G708">
        <v>73.289850000000001</v>
      </c>
      <c r="H708" s="1">
        <v>77.316640000000007</v>
      </c>
      <c r="I708">
        <v>2860.96</v>
      </c>
      <c r="J708">
        <v>2776.3049999999998</v>
      </c>
      <c r="K708">
        <v>2680.5990000000002</v>
      </c>
      <c r="L708">
        <v>2549.11</v>
      </c>
      <c r="M708">
        <v>2384.623</v>
      </c>
      <c r="N708">
        <v>2292.8319999999999</v>
      </c>
      <c r="O708" s="1">
        <v>2104.8029999999999</v>
      </c>
      <c r="P708">
        <v>110.71899999999999</v>
      </c>
      <c r="Q708">
        <v>113.55110000000001</v>
      </c>
      <c r="R708">
        <v>116.5869</v>
      </c>
      <c r="S708">
        <v>119.89830000000001</v>
      </c>
      <c r="T708">
        <v>123.4943</v>
      </c>
      <c r="U708">
        <v>127.3887</v>
      </c>
      <c r="V708">
        <v>129.4984</v>
      </c>
      <c r="W708" s="1">
        <v>133.83609999999999</v>
      </c>
      <c r="X708">
        <v>2176.0929999999998</v>
      </c>
      <c r="Y708">
        <v>2081.4090000000001</v>
      </c>
      <c r="Z708">
        <v>2040.2919999999999</v>
      </c>
      <c r="AA708">
        <v>2052.4749999999999</v>
      </c>
      <c r="AB708">
        <v>2108.6480000000001</v>
      </c>
      <c r="AC708">
        <v>2188.902</v>
      </c>
      <c r="AD708">
        <v>2264.1660000000002</v>
      </c>
      <c r="AE708">
        <v>1993.979</v>
      </c>
      <c r="AF708">
        <v>1250.5360000000001</v>
      </c>
      <c r="AG708">
        <v>1023.93</v>
      </c>
      <c r="AH708" s="1">
        <v>928.1866</v>
      </c>
    </row>
    <row r="709" spans="1:34" x14ac:dyDescent="0.55000000000000004">
      <c r="A709" s="9">
        <f>A708</f>
        <v>88</v>
      </c>
      <c r="B709" t="s">
        <v>3</v>
      </c>
      <c r="C709">
        <v>14.96354</v>
      </c>
      <c r="D709">
        <v>39.57705</v>
      </c>
      <c r="E709">
        <v>63.792789999999997</v>
      </c>
      <c r="F709">
        <v>87.993629999999996</v>
      </c>
      <c r="G709">
        <v>112.56780000000001</v>
      </c>
      <c r="H709" s="1">
        <v>137.3349</v>
      </c>
      <c r="I709">
        <v>-1588.7809999999999</v>
      </c>
      <c r="J709">
        <v>-1664.329</v>
      </c>
      <c r="K709">
        <v>-1773.903</v>
      </c>
      <c r="L709">
        <v>-1895.2180000000001</v>
      </c>
      <c r="M709">
        <v>-1998.6220000000001</v>
      </c>
      <c r="N709">
        <v>-2040.19</v>
      </c>
      <c r="O709" s="1">
        <v>-2095.828</v>
      </c>
      <c r="P709">
        <v>-46.076410000000003</v>
      </c>
      <c r="Q709">
        <v>-25.341349999999998</v>
      </c>
      <c r="R709">
        <v>-4.4675539999999998</v>
      </c>
      <c r="S709">
        <v>16.41648</v>
      </c>
      <c r="T709">
        <v>37.313490000000002</v>
      </c>
      <c r="U709">
        <v>58.259860000000003</v>
      </c>
      <c r="V709">
        <v>68.761780000000002</v>
      </c>
      <c r="W709" s="1">
        <v>89.809200000000004</v>
      </c>
      <c r="X709">
        <v>-796.5086</v>
      </c>
      <c r="Y709">
        <v>-754.4556</v>
      </c>
      <c r="Z709">
        <v>-698.79349999999999</v>
      </c>
      <c r="AA709">
        <v>-652.90449999999998</v>
      </c>
      <c r="AB709">
        <v>-640.71910000000003</v>
      </c>
      <c r="AC709">
        <v>-680.50250000000005</v>
      </c>
      <c r="AD709">
        <v>-777.70140000000004</v>
      </c>
      <c r="AE709">
        <v>-1554.7329999999999</v>
      </c>
      <c r="AF709">
        <v>-1715.212</v>
      </c>
      <c r="AG709">
        <v>-1655.5830000000001</v>
      </c>
      <c r="AH709" s="1">
        <v>-1615.4949999999999</v>
      </c>
    </row>
    <row r="710" spans="1:34" x14ac:dyDescent="0.55000000000000004">
      <c r="A710" s="34">
        <f>A709/180</f>
        <v>0.48888888888888887</v>
      </c>
      <c r="B710" t="s">
        <v>4</v>
      </c>
      <c r="C710" s="19">
        <f t="shared" ref="C710:AH710" si="686">SQRT(SUMSQ(C708,C709))</f>
        <v>61.214427137693612</v>
      </c>
      <c r="D710" s="20">
        <f t="shared" si="686"/>
        <v>74.04376499087617</v>
      </c>
      <c r="E710" s="20">
        <f t="shared" si="686"/>
        <v>91.748642211818037</v>
      </c>
      <c r="F710" s="20">
        <f t="shared" si="686"/>
        <v>112.14198989199764</v>
      </c>
      <c r="G710" s="20">
        <f t="shared" si="686"/>
        <v>134.32390595073724</v>
      </c>
      <c r="H710" s="21">
        <f t="shared" si="686"/>
        <v>157.60310142538313</v>
      </c>
      <c r="I710" s="20">
        <f t="shared" si="686"/>
        <v>3272.509310538474</v>
      </c>
      <c r="J710" s="20">
        <f t="shared" si="686"/>
        <v>3236.9523433726977</v>
      </c>
      <c r="K710" s="20">
        <f t="shared" si="686"/>
        <v>3214.3961878103951</v>
      </c>
      <c r="L710" s="20">
        <f t="shared" si="686"/>
        <v>3176.4466089679522</v>
      </c>
      <c r="M710" s="20">
        <f t="shared" si="686"/>
        <v>3111.4171612005034</v>
      </c>
      <c r="N710" s="20">
        <f t="shared" si="686"/>
        <v>3069.1128712258205</v>
      </c>
      <c r="O710" s="21">
        <f t="shared" si="686"/>
        <v>2970.3014450376913</v>
      </c>
      <c r="P710" s="20">
        <f t="shared" si="686"/>
        <v>119.9238613433044</v>
      </c>
      <c r="Q710" s="20">
        <f t="shared" si="686"/>
        <v>116.34447271371555</v>
      </c>
      <c r="R710" s="20">
        <f t="shared" si="686"/>
        <v>116.67246586214297</v>
      </c>
      <c r="S710" s="20">
        <f t="shared" si="686"/>
        <v>121.01695401256966</v>
      </c>
      <c r="T710" s="20">
        <f t="shared" si="686"/>
        <v>129.00828914635719</v>
      </c>
      <c r="U710" s="20">
        <f t="shared" si="686"/>
        <v>140.07887840395355</v>
      </c>
      <c r="V710" s="20">
        <f t="shared" si="686"/>
        <v>146.62202423690789</v>
      </c>
      <c r="W710" s="21">
        <f t="shared" si="686"/>
        <v>161.17628258478354</v>
      </c>
      <c r="X710" s="20">
        <f t="shared" si="686"/>
        <v>2317.2843361406817</v>
      </c>
      <c r="Y710" s="20">
        <f t="shared" si="686"/>
        <v>2213.9256260435577</v>
      </c>
      <c r="Z710" s="20">
        <f t="shared" si="686"/>
        <v>2156.6417878048846</v>
      </c>
      <c r="AA710" s="20">
        <f t="shared" si="686"/>
        <v>2153.8193776975008</v>
      </c>
      <c r="AB710" s="20">
        <f t="shared" si="686"/>
        <v>2203.841499066757</v>
      </c>
      <c r="AC710" s="20">
        <f t="shared" si="686"/>
        <v>2292.2424867605628</v>
      </c>
      <c r="AD710" s="20">
        <f t="shared" si="686"/>
        <v>2394.0065044017656</v>
      </c>
      <c r="AE710" s="20">
        <f t="shared" si="686"/>
        <v>2528.4673131622644</v>
      </c>
      <c r="AF710" s="20">
        <f t="shared" si="686"/>
        <v>2122.6852079948171</v>
      </c>
      <c r="AG710" s="20">
        <f t="shared" si="686"/>
        <v>1946.6349721478346</v>
      </c>
      <c r="AH710" s="21">
        <f t="shared" si="686"/>
        <v>1863.157121512987</v>
      </c>
    </row>
    <row r="711" spans="1:34" x14ac:dyDescent="0.55000000000000004">
      <c r="A711" s="9">
        <v>48.8827</v>
      </c>
      <c r="B711" t="s">
        <v>5</v>
      </c>
      <c r="C711" s="22">
        <f>(1+SQRT(SUMSQ((C708-$C$2),C709)/(SUMSQ((C708+$C$2),C709))))/(1-SQRT(SUMSQ((C708-$C$2),C709)/(SUMSQ((C708+$C$2),C709))))</f>
        <v>1.3806503867439059</v>
      </c>
      <c r="D711" s="4">
        <f t="shared" ref="D711:AH711" si="687">(1+SQRT(SUMSQ((D708-$C$2),D709)/(SUMSQ((D708+$C$2),D709))))/(1-SQRT(SUMSQ((D708-$C$2),D709)/(SUMSQ((D708+$C$2),D709))))</f>
        <v>2.0674883532206989</v>
      </c>
      <c r="E711" s="4">
        <f t="shared" si="687"/>
        <v>2.9752529651628348</v>
      </c>
      <c r="F711" s="4">
        <f t="shared" si="687"/>
        <v>4.092826583020968</v>
      </c>
      <c r="G711" s="4">
        <f t="shared" si="687"/>
        <v>5.4214850433401534</v>
      </c>
      <c r="H711" s="13">
        <f t="shared" si="687"/>
        <v>6.927538298327212</v>
      </c>
      <c r="I711" s="4">
        <f t="shared" si="687"/>
        <v>74.86932045057668</v>
      </c>
      <c r="J711" s="4">
        <f t="shared" si="687"/>
        <v>75.485377179468443</v>
      </c>
      <c r="K711" s="4">
        <f t="shared" si="687"/>
        <v>77.095487683262277</v>
      </c>
      <c r="L711" s="4">
        <f t="shared" si="687"/>
        <v>79.170401994209612</v>
      </c>
      <c r="M711" s="4">
        <f t="shared" si="687"/>
        <v>81.203179241210734</v>
      </c>
      <c r="N711" s="4">
        <f t="shared" si="687"/>
        <v>82.173998865709464</v>
      </c>
      <c r="O711" s="13">
        <f t="shared" si="687"/>
        <v>83.845713922444418</v>
      </c>
      <c r="P711" s="4">
        <f t="shared" si="687"/>
        <v>2.6757458769956921</v>
      </c>
      <c r="Q711" s="4">
        <f t="shared" si="687"/>
        <v>2.4094248329047425</v>
      </c>
      <c r="R711" s="4">
        <f t="shared" si="687"/>
        <v>2.3359318610078517</v>
      </c>
      <c r="S711" s="4">
        <f t="shared" si="687"/>
        <v>2.4521327248357285</v>
      </c>
      <c r="T711" s="4">
        <f t="shared" si="687"/>
        <v>2.7345565047756191</v>
      </c>
      <c r="U711" s="4">
        <f t="shared" si="687"/>
        <v>3.1563414725004337</v>
      </c>
      <c r="V711" s="4">
        <f t="shared" si="687"/>
        <v>3.4133347703433969</v>
      </c>
      <c r="W711" s="13">
        <f t="shared" si="687"/>
        <v>4.0059964391357612</v>
      </c>
      <c r="X711" s="4">
        <f t="shared" si="687"/>
        <v>49.355447428508029</v>
      </c>
      <c r="Y711" s="4">
        <f t="shared" si="687"/>
        <v>47.100374136073121</v>
      </c>
      <c r="Z711" s="4">
        <f t="shared" si="687"/>
        <v>45.595104999168882</v>
      </c>
      <c r="AA711" s="4">
        <f t="shared" si="687"/>
        <v>45.205595740193182</v>
      </c>
      <c r="AB711" s="4">
        <f t="shared" si="687"/>
        <v>46.068654037946416</v>
      </c>
      <c r="AC711" s="4">
        <f t="shared" si="687"/>
        <v>48.01124989725492</v>
      </c>
      <c r="AD711" s="4">
        <f t="shared" si="687"/>
        <v>50.628187779400548</v>
      </c>
      <c r="AE711" s="4">
        <f t="shared" si="687"/>
        <v>64.133999530041507</v>
      </c>
      <c r="AF711" s="4">
        <f t="shared" si="687"/>
        <v>72.087890684681796</v>
      </c>
      <c r="AG711" s="4">
        <f t="shared" si="687"/>
        <v>74.05186594322906</v>
      </c>
      <c r="AH711" s="13">
        <f t="shared" si="687"/>
        <v>74.839139852717693</v>
      </c>
    </row>
    <row r="712" spans="1:34" x14ac:dyDescent="0.55000000000000004">
      <c r="A712" s="9">
        <f t="shared" ref="A712:A715" si="688">A711</f>
        <v>48.8827</v>
      </c>
      <c r="B712" t="s">
        <v>6</v>
      </c>
      <c r="C712" s="22">
        <f>(1+SQRT(SUMSQ((C708-$D$2),C709)/(SUMSQ((C708+$D$2),C709))))/(1-SQRT(SUMSQ((C708-$D$2),C709)/(SUMSQ((C708+$D$2),C709))))</f>
        <v>1.7419304954452544</v>
      </c>
      <c r="D712" s="4">
        <f t="shared" ref="D712:AH712" si="689">(1+SQRT(SUMSQ((D708-$D$2),D709)/(SUMSQ((D708+$D$2),D709))))/(1-SQRT(SUMSQ((D708-$D$2),D709)/(SUMSQ((D708+$D$2),D709))))</f>
        <v>1.9652186158051748</v>
      </c>
      <c r="E712" s="4">
        <f t="shared" si="689"/>
        <v>2.371348674089433</v>
      </c>
      <c r="F712" s="4">
        <f t="shared" si="689"/>
        <v>2.902934830764003</v>
      </c>
      <c r="G712" s="4">
        <f t="shared" si="689"/>
        <v>3.5441468900379269</v>
      </c>
      <c r="H712" s="13">
        <f t="shared" si="689"/>
        <v>4.2718936137081656</v>
      </c>
      <c r="I712" s="4">
        <f t="shared" si="689"/>
        <v>37.440844705864379</v>
      </c>
      <c r="J712" s="4">
        <f t="shared" si="689"/>
        <v>37.74983653124481</v>
      </c>
      <c r="K712" s="4">
        <f t="shared" si="689"/>
        <v>38.556272009184738</v>
      </c>
      <c r="L712" s="4">
        <f t="shared" si="689"/>
        <v>39.595683243861558</v>
      </c>
      <c r="M712" s="4">
        <f t="shared" si="689"/>
        <v>40.614576825636469</v>
      </c>
      <c r="N712" s="4">
        <f t="shared" si="689"/>
        <v>41.101464688465029</v>
      </c>
      <c r="O712" s="13">
        <f t="shared" si="689"/>
        <v>41.940609844325742</v>
      </c>
      <c r="P712" s="4">
        <f t="shared" si="689"/>
        <v>1.5618684436991159</v>
      </c>
      <c r="Q712" s="4">
        <f t="shared" si="689"/>
        <v>1.3084820878556349</v>
      </c>
      <c r="R712" s="4">
        <f t="shared" si="689"/>
        <v>1.172249596487805</v>
      </c>
      <c r="S712" s="4">
        <f t="shared" si="689"/>
        <v>1.2649648048416959</v>
      </c>
      <c r="T712" s="4">
        <f t="shared" si="689"/>
        <v>1.4832381897799991</v>
      </c>
      <c r="U712" s="4">
        <f t="shared" si="689"/>
        <v>1.7557856049829721</v>
      </c>
      <c r="V712" s="4">
        <f t="shared" si="689"/>
        <v>1.9082763062363242</v>
      </c>
      <c r="W712" s="13">
        <f t="shared" si="689"/>
        <v>2.2422093464246124</v>
      </c>
      <c r="X712" s="4">
        <f t="shared" si="689"/>
        <v>24.681804070069649</v>
      </c>
      <c r="Y712" s="4">
        <f t="shared" si="689"/>
        <v>23.554381031115224</v>
      </c>
      <c r="Z712" s="4">
        <f t="shared" si="689"/>
        <v>22.801421117739622</v>
      </c>
      <c r="AA712" s="4">
        <f t="shared" si="689"/>
        <v>22.606163974022806</v>
      </c>
      <c r="AB712" s="4">
        <f t="shared" si="689"/>
        <v>23.037340411343866</v>
      </c>
      <c r="AC712" s="4">
        <f t="shared" si="689"/>
        <v>24.008651276136248</v>
      </c>
      <c r="AD712" s="4">
        <f t="shared" si="689"/>
        <v>25.317596370415405</v>
      </c>
      <c r="AE712" s="4">
        <f t="shared" si="689"/>
        <v>32.081238309867004</v>
      </c>
      <c r="AF712" s="4">
        <f t="shared" si="689"/>
        <v>36.08314183008747</v>
      </c>
      <c r="AG712" s="4">
        <f t="shared" si="689"/>
        <v>37.078962719833577</v>
      </c>
      <c r="AH712" s="13">
        <f t="shared" si="689"/>
        <v>37.480373009394405</v>
      </c>
    </row>
    <row r="713" spans="1:34" x14ac:dyDescent="0.55000000000000004">
      <c r="A713" s="9">
        <f t="shared" si="688"/>
        <v>48.8827</v>
      </c>
      <c r="B713" t="s">
        <v>7</v>
      </c>
      <c r="C713" s="22">
        <f>(1+SQRT(SUMSQ((C708-$E$2),C709)/(SUMSQ((C708+$E$2),C709))))/(1-SQRT(SUMSQ((C708-$E$2),C709)/(SUMSQ((C708+$E$2),C709))))</f>
        <v>2.556818473766004</v>
      </c>
      <c r="D713" s="4">
        <f t="shared" ref="D713:AH713" si="690">(1+SQRT(SUMSQ((D708-$E$2),D709)/(SUMSQ((D708+$E$2),D709))))/(1-SQRT(SUMSQ((D708-$E$2),D709)/(SUMSQ((D708+$E$2),D709))))</f>
        <v>2.5957884399746187</v>
      </c>
      <c r="E713" s="4">
        <f t="shared" si="690"/>
        <v>2.7639807409203354</v>
      </c>
      <c r="F713" s="4">
        <f t="shared" si="690"/>
        <v>3.0340569997072269</v>
      </c>
      <c r="G713" s="4">
        <f t="shared" si="690"/>
        <v>3.3931988455318023</v>
      </c>
      <c r="H713" s="13">
        <f t="shared" si="690"/>
        <v>3.8200286169661579</v>
      </c>
      <c r="I713" s="4">
        <f t="shared" si="690"/>
        <v>24.967444598749456</v>
      </c>
      <c r="J713" s="4">
        <f t="shared" si="690"/>
        <v>25.174511004614665</v>
      </c>
      <c r="K713" s="4">
        <f t="shared" si="690"/>
        <v>25.713669843171928</v>
      </c>
      <c r="L713" s="4">
        <f t="shared" si="690"/>
        <v>26.408783974389792</v>
      </c>
      <c r="M713" s="4">
        <f t="shared" si="690"/>
        <v>27.09083228693132</v>
      </c>
      <c r="N713" s="4">
        <f t="shared" si="690"/>
        <v>27.417068005410304</v>
      </c>
      <c r="O713" s="13">
        <f t="shared" si="690"/>
        <v>27.980154426051236</v>
      </c>
      <c r="P713" s="4">
        <f t="shared" si="690"/>
        <v>1.5929910146874005</v>
      </c>
      <c r="Q713" s="4">
        <f t="shared" si="690"/>
        <v>1.4028845570489188</v>
      </c>
      <c r="R713" s="4">
        <f t="shared" si="690"/>
        <v>1.2894670529460084</v>
      </c>
      <c r="S713" s="4">
        <f t="shared" si="690"/>
        <v>1.2904343913755931</v>
      </c>
      <c r="T713" s="4">
        <f t="shared" si="690"/>
        <v>1.3975491047455852</v>
      </c>
      <c r="U713" s="4">
        <f t="shared" si="690"/>
        <v>1.5656910094079342</v>
      </c>
      <c r="V713" s="4">
        <f t="shared" si="690"/>
        <v>1.6641356727815415</v>
      </c>
      <c r="W713" s="13">
        <f t="shared" si="690"/>
        <v>1.8839980416784332</v>
      </c>
      <c r="X713" s="4">
        <f t="shared" si="690"/>
        <v>16.459084710019827</v>
      </c>
      <c r="Y713" s="4">
        <f t="shared" si="690"/>
        <v>15.707597507173524</v>
      </c>
      <c r="Z713" s="4">
        <f t="shared" si="690"/>
        <v>15.205262478224173</v>
      </c>
      <c r="AA713" s="4">
        <f t="shared" si="690"/>
        <v>15.074530795785471</v>
      </c>
      <c r="AB713" s="4">
        <f t="shared" si="690"/>
        <v>15.361587822674418</v>
      </c>
      <c r="AC713" s="4">
        <f t="shared" si="690"/>
        <v>16.009141813527517</v>
      </c>
      <c r="AD713" s="4">
        <f t="shared" si="690"/>
        <v>16.88230140768426</v>
      </c>
      <c r="AE713" s="4">
        <f t="shared" si="690"/>
        <v>21.403343595214405</v>
      </c>
      <c r="AF713" s="4">
        <f t="shared" si="690"/>
        <v>24.099046409784233</v>
      </c>
      <c r="AG713" s="4">
        <f t="shared" si="690"/>
        <v>24.778316031168952</v>
      </c>
      <c r="AH713" s="13">
        <f t="shared" si="690"/>
        <v>25.054570346945688</v>
      </c>
    </row>
    <row r="714" spans="1:34" x14ac:dyDescent="0.55000000000000004">
      <c r="A714" s="9">
        <f t="shared" si="688"/>
        <v>48.8827</v>
      </c>
      <c r="B714" t="s">
        <v>8</v>
      </c>
      <c r="C714" s="22">
        <f>(1+SQRT(SUMSQ((C708-$F$2),C709)/(SUMSQ((C708+$F$2),C709))))/(1-SQRT(SUMSQ((C708-$F$2),C709)/(SUMSQ((C708+$F$2),C709))))</f>
        <v>3.3900915372094604</v>
      </c>
      <c r="D714" s="4">
        <f t="shared" ref="D714:AH714" si="691">(1+SQRT(SUMSQ((D708-$F$2),D709)/(SUMSQ((D708+$F$2),D709))))/(1-SQRT(SUMSQ((D708-$F$2),D709)/(SUMSQ((D708+$F$2),D709))))</f>
        <v>3.3340688033405752</v>
      </c>
      <c r="E714" s="4">
        <f t="shared" si="691"/>
        <v>3.3749659465022268</v>
      </c>
      <c r="F714" s="4">
        <f t="shared" si="691"/>
        <v>3.4952776956557434</v>
      </c>
      <c r="G714" s="4">
        <f t="shared" si="691"/>
        <v>3.6887226948089991</v>
      </c>
      <c r="H714" s="13">
        <f t="shared" si="691"/>
        <v>3.9392066585162229</v>
      </c>
      <c r="I714" s="4">
        <f t="shared" si="691"/>
        <v>18.732824473113645</v>
      </c>
      <c r="J714" s="4">
        <f t="shared" si="691"/>
        <v>18.889251842864017</v>
      </c>
      <c r="K714" s="4">
        <f t="shared" si="691"/>
        <v>19.295235439860026</v>
      </c>
      <c r="L714" s="4">
        <f t="shared" si="691"/>
        <v>19.818856329935727</v>
      </c>
      <c r="M714" s="4">
        <f t="shared" si="691"/>
        <v>20.333321933206562</v>
      </c>
      <c r="N714" s="4">
        <f t="shared" si="691"/>
        <v>20.579727129774753</v>
      </c>
      <c r="O714" s="13">
        <f t="shared" si="691"/>
        <v>21.00588641524412</v>
      </c>
      <c r="P714" s="4">
        <f t="shared" si="691"/>
        <v>1.9405184343761408</v>
      </c>
      <c r="Q714" s="4">
        <f t="shared" si="691"/>
        <v>1.8026001803189422</v>
      </c>
      <c r="R714" s="4">
        <f t="shared" si="691"/>
        <v>1.7167546543273333</v>
      </c>
      <c r="S714" s="4">
        <f t="shared" si="691"/>
        <v>1.6855228891932386</v>
      </c>
      <c r="T714" s="4">
        <f t="shared" si="691"/>
        <v>1.7078025388296993</v>
      </c>
      <c r="U714" s="4">
        <f t="shared" si="691"/>
        <v>1.7776114577246245</v>
      </c>
      <c r="V714" s="4">
        <f t="shared" si="691"/>
        <v>1.8271781891892462</v>
      </c>
      <c r="W714" s="13">
        <f t="shared" si="691"/>
        <v>1.9527832565384313</v>
      </c>
      <c r="X714" s="4">
        <f t="shared" si="691"/>
        <v>12.349113276943378</v>
      </c>
      <c r="Y714" s="4">
        <f t="shared" si="691"/>
        <v>11.785635503513674</v>
      </c>
      <c r="Z714" s="4">
        <f t="shared" si="691"/>
        <v>11.408503993556577</v>
      </c>
      <c r="AA714" s="4">
        <f t="shared" si="691"/>
        <v>11.309863952927708</v>
      </c>
      <c r="AB714" s="4">
        <f t="shared" si="691"/>
        <v>11.524739873728155</v>
      </c>
      <c r="AC714" s="4">
        <f t="shared" si="691"/>
        <v>12.010417923233343</v>
      </c>
      <c r="AD714" s="4">
        <f t="shared" si="691"/>
        <v>12.665844360891457</v>
      </c>
      <c r="AE714" s="4">
        <f t="shared" si="691"/>
        <v>16.069200206757404</v>
      </c>
      <c r="AF714" s="4">
        <f t="shared" si="691"/>
        <v>18.120189306163581</v>
      </c>
      <c r="AG714" s="4">
        <f t="shared" si="691"/>
        <v>18.645829187709428</v>
      </c>
      <c r="AH714" s="13">
        <f t="shared" si="691"/>
        <v>18.862115934609641</v>
      </c>
    </row>
    <row r="715" spans="1:34" x14ac:dyDescent="0.55000000000000004">
      <c r="A715" s="9">
        <f t="shared" si="688"/>
        <v>48.8827</v>
      </c>
      <c r="B715" t="s">
        <v>9</v>
      </c>
      <c r="C715" s="23">
        <f>(1+SQRT(SUMSQ((C708-$G$2),C709)/(SUMSQ((C708+$G$2),C709))))/(1-SQRT(SUMSQ((C708-$G$2),C709)/(SUMSQ((C708+$G$2),C709))))</f>
        <v>5.0672163328552813</v>
      </c>
      <c r="D715" s="24">
        <f t="shared" ref="D715:AH715" si="692">(1+SQRT(SUMSQ((D708-$G$2),D709)/(SUMSQ((D708+$G$2),D709))))/(1-SQRT(SUMSQ((D708-$G$2),D709)/(SUMSQ((D708+$G$2),D709))))</f>
        <v>4.8810949033017312</v>
      </c>
      <c r="E715" s="24">
        <f t="shared" si="692"/>
        <v>4.7651421814940207</v>
      </c>
      <c r="F715" s="24">
        <f t="shared" si="692"/>
        <v>4.7058285643952402</v>
      </c>
      <c r="G715" s="24">
        <f t="shared" si="692"/>
        <v>4.7012456089493231</v>
      </c>
      <c r="H715" s="25">
        <f t="shared" si="692"/>
        <v>4.7400459002923556</v>
      </c>
      <c r="I715" s="24">
        <f t="shared" si="692"/>
        <v>12.502408720871871</v>
      </c>
      <c r="J715" s="24">
        <f t="shared" si="692"/>
        <v>12.60885045917796</v>
      </c>
      <c r="K715" s="24">
        <f t="shared" si="692"/>
        <v>12.882592165901592</v>
      </c>
      <c r="L715" s="24">
        <f t="shared" si="692"/>
        <v>13.236039883830015</v>
      </c>
      <c r="M715" s="24">
        <f t="shared" si="692"/>
        <v>13.584614419753198</v>
      </c>
      <c r="N715" s="24">
        <f t="shared" si="692"/>
        <v>13.75218702820791</v>
      </c>
      <c r="O715" s="25">
        <f t="shared" si="692"/>
        <v>14.043638770298907</v>
      </c>
      <c r="P715" s="24">
        <f t="shared" si="692"/>
        <v>2.7832497840737789</v>
      </c>
      <c r="Q715" s="24">
        <f t="shared" si="692"/>
        <v>2.6639559605198206</v>
      </c>
      <c r="R715" s="24">
        <f t="shared" si="692"/>
        <v>2.5738600293936069</v>
      </c>
      <c r="S715" s="24">
        <f t="shared" si="692"/>
        <v>2.5110312820433585</v>
      </c>
      <c r="T715" s="24">
        <f t="shared" si="692"/>
        <v>2.4743423850566901</v>
      </c>
      <c r="U715" s="24">
        <f t="shared" si="692"/>
        <v>2.4623199689219573</v>
      </c>
      <c r="V715" s="24">
        <f t="shared" si="692"/>
        <v>2.4641833546409635</v>
      </c>
      <c r="W715" s="25">
        <f t="shared" si="692"/>
        <v>2.4863581730454913</v>
      </c>
      <c r="X715" s="24">
        <f t="shared" si="692"/>
        <v>8.2419870664960548</v>
      </c>
      <c r="Y715" s="24">
        <f t="shared" si="692"/>
        <v>7.8666107860198906</v>
      </c>
      <c r="Z715" s="24">
        <f t="shared" si="692"/>
        <v>7.6144639149334568</v>
      </c>
      <c r="AA715" s="24">
        <f t="shared" si="692"/>
        <v>7.5475646037577304</v>
      </c>
      <c r="AB715" s="24">
        <f t="shared" si="692"/>
        <v>7.6900071819329838</v>
      </c>
      <c r="AC715" s="24">
        <f t="shared" si="692"/>
        <v>8.0138097295114115</v>
      </c>
      <c r="AD715" s="24">
        <f t="shared" si="692"/>
        <v>8.4518242055695527</v>
      </c>
      <c r="AE715" s="24">
        <f t="shared" si="692"/>
        <v>10.744804098166169</v>
      </c>
      <c r="AF715" s="24">
        <f t="shared" si="692"/>
        <v>12.16801106311766</v>
      </c>
      <c r="AG715" s="24">
        <f t="shared" si="692"/>
        <v>12.549393406917403</v>
      </c>
      <c r="AH715" s="25">
        <f t="shared" si="692"/>
        <v>12.710977611050929</v>
      </c>
    </row>
    <row r="716" spans="1:34" x14ac:dyDescent="0.55000000000000004">
      <c r="A716" s="8">
        <v>89</v>
      </c>
      <c r="B716" s="5" t="s">
        <v>2</v>
      </c>
      <c r="C716">
        <v>59.304259999999999</v>
      </c>
      <c r="D716">
        <v>62.519669999999998</v>
      </c>
      <c r="E716">
        <v>65.875590000000003</v>
      </c>
      <c r="F716">
        <v>69.445300000000003</v>
      </c>
      <c r="G716">
        <v>73.207239999999999</v>
      </c>
      <c r="H716" s="1">
        <v>77.224509999999995</v>
      </c>
      <c r="I716">
        <v>3082.6019999999999</v>
      </c>
      <c r="J716">
        <v>2870.3130000000001</v>
      </c>
      <c r="K716">
        <v>2659.2809999999999</v>
      </c>
      <c r="L716">
        <v>2445.377</v>
      </c>
      <c r="M716">
        <v>2237.0839999999998</v>
      </c>
      <c r="N716">
        <v>2134.877</v>
      </c>
      <c r="O716" s="1">
        <v>1942.616</v>
      </c>
      <c r="P716">
        <v>109.8715</v>
      </c>
      <c r="Q716">
        <v>112.6708</v>
      </c>
      <c r="R716">
        <v>115.6673</v>
      </c>
      <c r="S716">
        <v>118.93340000000001</v>
      </c>
      <c r="T716">
        <v>122.47620000000001</v>
      </c>
      <c r="U716">
        <v>126.3103</v>
      </c>
      <c r="V716">
        <v>128.38630000000001</v>
      </c>
      <c r="W716" s="1">
        <v>132.65170000000001</v>
      </c>
      <c r="X716">
        <v>2975.5859999999998</v>
      </c>
      <c r="Y716">
        <v>2857.0940000000001</v>
      </c>
      <c r="Z716">
        <v>2755.0949999999998</v>
      </c>
      <c r="AA716">
        <v>2671.799</v>
      </c>
      <c r="AB716">
        <v>2597.194</v>
      </c>
      <c r="AC716">
        <v>2512.7080000000001</v>
      </c>
      <c r="AD716">
        <v>2405.4380000000001</v>
      </c>
      <c r="AE716">
        <v>1637.981</v>
      </c>
      <c r="AF716">
        <v>1020.359</v>
      </c>
      <c r="AG716">
        <v>849.49659999999994</v>
      </c>
      <c r="AH716" s="1">
        <v>776.93979999999999</v>
      </c>
    </row>
    <row r="717" spans="1:34" x14ac:dyDescent="0.55000000000000004">
      <c r="A717" s="9">
        <f>A716</f>
        <v>89</v>
      </c>
      <c r="B717" t="s">
        <v>3</v>
      </c>
      <c r="C717">
        <v>14.95377</v>
      </c>
      <c r="D717">
        <v>39.544960000000003</v>
      </c>
      <c r="E717">
        <v>63.737439999999999</v>
      </c>
      <c r="F717">
        <v>87.913200000000003</v>
      </c>
      <c r="G717">
        <v>112.4606</v>
      </c>
      <c r="H717" s="1">
        <v>137.19890000000001</v>
      </c>
      <c r="I717">
        <v>-1946.482</v>
      </c>
      <c r="J717">
        <v>-2047.876</v>
      </c>
      <c r="K717">
        <v>-2130.4690000000001</v>
      </c>
      <c r="L717">
        <v>-2189.9879999999998</v>
      </c>
      <c r="M717">
        <v>-2221.8960000000002</v>
      </c>
      <c r="N717">
        <v>-2228.8760000000002</v>
      </c>
      <c r="O717" s="1">
        <v>-2225.2280000000001</v>
      </c>
      <c r="P717">
        <v>-45.697339999999997</v>
      </c>
      <c r="Q717">
        <v>-25.112269999999999</v>
      </c>
      <c r="R717">
        <v>-4.391775</v>
      </c>
      <c r="S717">
        <v>16.335840000000001</v>
      </c>
      <c r="T717">
        <v>37.073230000000002</v>
      </c>
      <c r="U717">
        <v>57.856140000000003</v>
      </c>
      <c r="V717">
        <v>68.274550000000005</v>
      </c>
      <c r="W717" s="1">
        <v>89.15146</v>
      </c>
      <c r="X717">
        <v>-835.71559999999999</v>
      </c>
      <c r="Y717">
        <v>-964.98500000000001</v>
      </c>
      <c r="Z717">
        <v>-1067.3</v>
      </c>
      <c r="AA717">
        <v>-1164.4349999999999</v>
      </c>
      <c r="AB717">
        <v>-1272.0419999999999</v>
      </c>
      <c r="AC717">
        <v>-1394.2909999999999</v>
      </c>
      <c r="AD717">
        <v>-1519.3720000000001</v>
      </c>
      <c r="AE717">
        <v>-1845.3440000000001</v>
      </c>
      <c r="AF717">
        <v>-1717.8420000000001</v>
      </c>
      <c r="AG717">
        <v>-1625.3620000000001</v>
      </c>
      <c r="AH717" s="1">
        <v>-1576.807</v>
      </c>
    </row>
    <row r="718" spans="1:34" x14ac:dyDescent="0.55000000000000004">
      <c r="A718" s="34">
        <f>A717/180</f>
        <v>0.49444444444444446</v>
      </c>
      <c r="B718" t="s">
        <v>4</v>
      </c>
      <c r="C718" s="19">
        <f t="shared" ref="C718:AH718" si="693">SQRT(SUMSQ(C716,C717))</f>
        <v>61.160530502608459</v>
      </c>
      <c r="D718" s="20">
        <f t="shared" si="693"/>
        <v>73.976435425819886</v>
      </c>
      <c r="E718" s="20">
        <f t="shared" si="693"/>
        <v>91.662722060833985</v>
      </c>
      <c r="F718" s="20">
        <f t="shared" si="693"/>
        <v>112.03294348686015</v>
      </c>
      <c r="G718" s="20">
        <f t="shared" si="693"/>
        <v>134.18899560238759</v>
      </c>
      <c r="H718" s="21">
        <f t="shared" si="693"/>
        <v>157.43939502535602</v>
      </c>
      <c r="I718" s="20">
        <f t="shared" si="693"/>
        <v>3645.7135469929613</v>
      </c>
      <c r="J718" s="20">
        <f t="shared" si="693"/>
        <v>3525.9740256197297</v>
      </c>
      <c r="K718" s="20">
        <f t="shared" si="693"/>
        <v>3407.4438508832391</v>
      </c>
      <c r="L718" s="20">
        <f t="shared" si="693"/>
        <v>3282.6690531140966</v>
      </c>
      <c r="M718" s="20">
        <f t="shared" si="693"/>
        <v>3152.9932854149879</v>
      </c>
      <c r="N718" s="20">
        <f t="shared" si="693"/>
        <v>3086.3551364846207</v>
      </c>
      <c r="O718" s="21">
        <f t="shared" si="693"/>
        <v>2953.8782262375003</v>
      </c>
      <c r="P718" s="20">
        <f t="shared" si="693"/>
        <v>118.99577049343225</v>
      </c>
      <c r="Q718" s="20">
        <f t="shared" si="693"/>
        <v>115.43541604374673</v>
      </c>
      <c r="R718" s="20">
        <f t="shared" si="693"/>
        <v>115.75064568692748</v>
      </c>
      <c r="S718" s="20">
        <f t="shared" si="693"/>
        <v>120.05004499818233</v>
      </c>
      <c r="T718" s="20">
        <f t="shared" si="693"/>
        <v>127.96422917781712</v>
      </c>
      <c r="U718" s="20">
        <f t="shared" si="693"/>
        <v>138.93028763300535</v>
      </c>
      <c r="V718" s="20">
        <f t="shared" si="693"/>
        <v>145.41133451485996</v>
      </c>
      <c r="W718" s="21">
        <f t="shared" si="693"/>
        <v>159.82633178866868</v>
      </c>
      <c r="X718" s="20">
        <f t="shared" si="693"/>
        <v>3090.7171671764722</v>
      </c>
      <c r="Y718" s="20">
        <f t="shared" si="693"/>
        <v>3015.6561765328952</v>
      </c>
      <c r="Z718" s="20">
        <f t="shared" si="693"/>
        <v>2954.6028073203001</v>
      </c>
      <c r="AA718" s="20">
        <f t="shared" si="693"/>
        <v>2914.5186164486922</v>
      </c>
      <c r="AB718" s="20">
        <f t="shared" si="693"/>
        <v>2891.9729465193827</v>
      </c>
      <c r="AC718" s="20">
        <f t="shared" si="693"/>
        <v>2873.6299145758139</v>
      </c>
      <c r="AD718" s="20">
        <f t="shared" si="693"/>
        <v>2845.1051379919163</v>
      </c>
      <c r="AE718" s="20">
        <f t="shared" si="693"/>
        <v>2467.4432586580388</v>
      </c>
      <c r="AF718" s="20">
        <f t="shared" si="693"/>
        <v>1998.0274337068047</v>
      </c>
      <c r="AG718" s="20">
        <f t="shared" si="693"/>
        <v>1833.9700391379245</v>
      </c>
      <c r="AH718" s="21">
        <f t="shared" si="693"/>
        <v>1757.8270017476236</v>
      </c>
    </row>
    <row r="719" spans="1:34" x14ac:dyDescent="0.55000000000000004">
      <c r="A719" s="9">
        <v>49.441299999999998</v>
      </c>
      <c r="B719" t="s">
        <v>5</v>
      </c>
      <c r="C719" s="22">
        <f>(1+SQRT(SUMSQ((C716-$C$2),C717)/(SUMSQ((C716+$C$2),C717))))/(1-SQRT(SUMSQ((C716-$C$2),C717)/(SUMSQ((C716+$C$2),C717))))</f>
        <v>1.3799371347830578</v>
      </c>
      <c r="D719" s="4">
        <f t="shared" ref="D719:AH719" si="694">(1+SQRT(SUMSQ((D716-$C$2),D717)/(SUMSQ((D716+$C$2),D717))))/(1-SQRT(SUMSQ((D716-$C$2),D717)/(SUMSQ((D716+$C$2),D717))))</f>
        <v>2.0664889066206729</v>
      </c>
      <c r="E719" s="4">
        <f t="shared" si="694"/>
        <v>2.973599268444755</v>
      </c>
      <c r="F719" s="4">
        <f t="shared" si="694"/>
        <v>4.0902609816241586</v>
      </c>
      <c r="G719" s="4">
        <f t="shared" si="694"/>
        <v>5.4177885505747563</v>
      </c>
      <c r="H719" s="13">
        <f t="shared" si="694"/>
        <v>6.9225133649977213</v>
      </c>
      <c r="I719" s="4">
        <f t="shared" si="694"/>
        <v>86.238444091171246</v>
      </c>
      <c r="J719" s="4">
        <f t="shared" si="694"/>
        <v>86.634009986556805</v>
      </c>
      <c r="K719" s="4">
        <f t="shared" si="694"/>
        <v>87.329252054576145</v>
      </c>
      <c r="L719" s="4">
        <f t="shared" si="694"/>
        <v>88.142065071780394</v>
      </c>
      <c r="M719" s="4">
        <f t="shared" si="694"/>
        <v>88.889002824524809</v>
      </c>
      <c r="N719" s="4">
        <f t="shared" si="694"/>
        <v>89.250031916676676</v>
      </c>
      <c r="O719" s="13">
        <f t="shared" si="694"/>
        <v>89.846016862644433</v>
      </c>
      <c r="P719" s="4">
        <f t="shared" si="694"/>
        <v>2.6561472181623271</v>
      </c>
      <c r="Q719" s="4">
        <f t="shared" si="694"/>
        <v>2.3908703254548791</v>
      </c>
      <c r="R719" s="4">
        <f t="shared" si="694"/>
        <v>2.3174457585640087</v>
      </c>
      <c r="S719" s="4">
        <f t="shared" si="694"/>
        <v>2.4329177242713822</v>
      </c>
      <c r="T719" s="4">
        <f t="shared" si="694"/>
        <v>2.7137062864267048</v>
      </c>
      <c r="U719" s="4">
        <f t="shared" si="694"/>
        <v>3.1328787016194442</v>
      </c>
      <c r="V719" s="4">
        <f t="shared" si="694"/>
        <v>3.3881870123028026</v>
      </c>
      <c r="W719" s="13">
        <f t="shared" si="694"/>
        <v>3.9768277958707121</v>
      </c>
      <c r="X719" s="4">
        <f t="shared" si="694"/>
        <v>64.207288486794596</v>
      </c>
      <c r="Y719" s="4">
        <f t="shared" si="694"/>
        <v>63.662156197792157</v>
      </c>
      <c r="Z719" s="4">
        <f t="shared" si="694"/>
        <v>63.373524712968482</v>
      </c>
      <c r="AA719" s="4">
        <f t="shared" si="694"/>
        <v>63.588749925427123</v>
      </c>
      <c r="AB719" s="4">
        <f t="shared" si="694"/>
        <v>64.407905731649691</v>
      </c>
      <c r="AC719" s="4">
        <f t="shared" si="694"/>
        <v>65.732568803603911</v>
      </c>
      <c r="AD719" s="4">
        <f t="shared" si="694"/>
        <v>67.308626322724308</v>
      </c>
      <c r="AE719" s="4">
        <f t="shared" si="694"/>
        <v>74.35586600378204</v>
      </c>
      <c r="AF719" s="4">
        <f t="shared" si="694"/>
        <v>78.285425704097619</v>
      </c>
      <c r="AG719" s="4">
        <f t="shared" si="694"/>
        <v>79.233042951605853</v>
      </c>
      <c r="AH719" s="13">
        <f t="shared" si="694"/>
        <v>79.593494905898581</v>
      </c>
    </row>
    <row r="720" spans="1:34" x14ac:dyDescent="0.55000000000000004">
      <c r="A720" s="9">
        <f t="shared" ref="A720:A723" si="695">A719</f>
        <v>49.441299999999998</v>
      </c>
      <c r="B720" t="s">
        <v>6</v>
      </c>
      <c r="C720" s="22">
        <f>(1+SQRT(SUMSQ((C716-$D$2),C717)/(SUMSQ((C716+$D$2),C717))))/(1-SQRT(SUMSQ((C716-$D$2),C717)/(SUMSQ((C716+$D$2),C717))))</f>
        <v>1.7433652919883804</v>
      </c>
      <c r="D720" s="4">
        <f t="shared" ref="D720:AH720" si="696">(1+SQRT(SUMSQ((D716-$D$2),D717)/(SUMSQ((D716+$D$2),D717))))/(1-SQRT(SUMSQ((D716-$D$2),D717)/(SUMSQ((D716+$D$2),D717))))</f>
        <v>1.9662376934152768</v>
      </c>
      <c r="E720" s="4">
        <f t="shared" si="696"/>
        <v>2.3718426242966495</v>
      </c>
      <c r="F720" s="4">
        <f t="shared" si="696"/>
        <v>2.9028723949427553</v>
      </c>
      <c r="G720" s="4">
        <f t="shared" si="696"/>
        <v>3.5434617867826583</v>
      </c>
      <c r="H720" s="13">
        <f t="shared" si="696"/>
        <v>4.2705152519552181</v>
      </c>
      <c r="I720" s="4">
        <f t="shared" si="696"/>
        <v>43.126162238127499</v>
      </c>
      <c r="J720" s="4">
        <f t="shared" si="696"/>
        <v>43.325825030996519</v>
      </c>
      <c r="K720" s="4">
        <f t="shared" si="696"/>
        <v>43.675658549153063</v>
      </c>
      <c r="L720" s="4">
        <f t="shared" si="696"/>
        <v>44.084691702744813</v>
      </c>
      <c r="M720" s="4">
        <f t="shared" si="696"/>
        <v>44.46116065069679</v>
      </c>
      <c r="N720" s="4">
        <f t="shared" si="696"/>
        <v>44.643349273711294</v>
      </c>
      <c r="O720" s="13">
        <f t="shared" si="696"/>
        <v>44.94493179165918</v>
      </c>
      <c r="P720" s="4">
        <f t="shared" si="696"/>
        <v>1.5564399109667697</v>
      </c>
      <c r="Q720" s="4">
        <f t="shared" si="696"/>
        <v>1.3024165999937485</v>
      </c>
      <c r="R720" s="4">
        <f t="shared" si="696"/>
        <v>1.1631682179600611</v>
      </c>
      <c r="S720" s="4">
        <f t="shared" si="696"/>
        <v>1.2570912290172598</v>
      </c>
      <c r="T720" s="4">
        <f t="shared" si="696"/>
        <v>1.4759262395385941</v>
      </c>
      <c r="U720" s="4">
        <f t="shared" si="696"/>
        <v>1.7475991958171222</v>
      </c>
      <c r="V720" s="4">
        <f t="shared" si="696"/>
        <v>1.899341182422861</v>
      </c>
      <c r="W720" s="13">
        <f t="shared" si="696"/>
        <v>2.231379380627839</v>
      </c>
      <c r="X720" s="4">
        <f t="shared" si="696"/>
        <v>32.105489319008306</v>
      </c>
      <c r="Y720" s="4">
        <f t="shared" si="696"/>
        <v>31.83376932500612</v>
      </c>
      <c r="Z720" s="4">
        <f t="shared" si="696"/>
        <v>31.690319000130142</v>
      </c>
      <c r="AA720" s="4">
        <f t="shared" si="696"/>
        <v>31.798861295741819</v>
      </c>
      <c r="AB720" s="4">
        <f t="shared" si="696"/>
        <v>32.209546511094118</v>
      </c>
      <c r="AC720" s="4">
        <f t="shared" si="696"/>
        <v>32.873319450399741</v>
      </c>
      <c r="AD720" s="4">
        <f t="shared" si="696"/>
        <v>33.66321496656203</v>
      </c>
      <c r="AE720" s="4">
        <f t="shared" si="696"/>
        <v>37.203566354289585</v>
      </c>
      <c r="AF720" s="4">
        <f t="shared" si="696"/>
        <v>39.197091181111276</v>
      </c>
      <c r="AG720" s="4">
        <f t="shared" si="696"/>
        <v>39.68592170299388</v>
      </c>
      <c r="AH720" s="13">
        <f t="shared" si="696"/>
        <v>39.874483254078527</v>
      </c>
    </row>
    <row r="721" spans="1:34" x14ac:dyDescent="0.55000000000000004">
      <c r="A721" s="9">
        <f t="shared" si="695"/>
        <v>49.441299999999998</v>
      </c>
      <c r="B721" t="s">
        <v>7</v>
      </c>
      <c r="C721" s="22">
        <f>(1+SQRT(SUMSQ((C716-$E$2),C717)/(SUMSQ((C716+$E$2),C717))))/(1-SQRT(SUMSQ((C716-$E$2),C717)/(SUMSQ((C716+$E$2),C717))))</f>
        <v>2.559060155783949</v>
      </c>
      <c r="D721" s="4">
        <f t="shared" ref="D721:AH721" si="697">(1+SQRT(SUMSQ((D716-$E$2),D717)/(SUMSQ((D716+$E$2),D717))))/(1-SQRT(SUMSQ((D716-$E$2),D717)/(SUMSQ((D716+$E$2),D717))))</f>
        <v>2.5978644150180674</v>
      </c>
      <c r="E721" s="4">
        <f t="shared" si="697"/>
        <v>2.7657489270228877</v>
      </c>
      <c r="F721" s="4">
        <f t="shared" si="697"/>
        <v>3.0354506955556038</v>
      </c>
      <c r="G721" s="4">
        <f t="shared" si="697"/>
        <v>3.3941435880891104</v>
      </c>
      <c r="H721" s="13">
        <f t="shared" si="697"/>
        <v>3.8204766309530256</v>
      </c>
      <c r="I721" s="4">
        <f t="shared" si="697"/>
        <v>28.758494450177199</v>
      </c>
      <c r="J721" s="4">
        <f t="shared" si="697"/>
        <v>28.893693845706228</v>
      </c>
      <c r="K721" s="4">
        <f t="shared" si="697"/>
        <v>29.129376918103699</v>
      </c>
      <c r="L721" s="4">
        <f t="shared" si="697"/>
        <v>29.404986947339491</v>
      </c>
      <c r="M721" s="4">
        <f t="shared" si="697"/>
        <v>29.659302766882757</v>
      </c>
      <c r="N721" s="4">
        <f t="shared" si="697"/>
        <v>29.782623647432651</v>
      </c>
      <c r="O721" s="13">
        <f t="shared" si="697"/>
        <v>29.987671271229491</v>
      </c>
      <c r="P721" s="4">
        <f t="shared" si="697"/>
        <v>1.5990417721651535</v>
      </c>
      <c r="Q721" s="4">
        <f t="shared" si="697"/>
        <v>1.4110950987418449</v>
      </c>
      <c r="R721" s="4">
        <f t="shared" si="697"/>
        <v>1.2995567332291023</v>
      </c>
      <c r="S721" s="4">
        <f t="shared" si="697"/>
        <v>1.2995763512214369</v>
      </c>
      <c r="T721" s="4">
        <f t="shared" si="697"/>
        <v>1.4035902387394836</v>
      </c>
      <c r="U721" s="4">
        <f t="shared" si="697"/>
        <v>1.5689058844001194</v>
      </c>
      <c r="V721" s="4">
        <f t="shared" si="697"/>
        <v>1.6661078799324975</v>
      </c>
      <c r="W721" s="13">
        <f t="shared" si="697"/>
        <v>1.8836952506085372</v>
      </c>
      <c r="X721" s="4">
        <f t="shared" si="697"/>
        <v>21.405713616060954</v>
      </c>
      <c r="Y721" s="4">
        <f t="shared" si="697"/>
        <v>21.225509048187526</v>
      </c>
      <c r="Z721" s="4">
        <f t="shared" si="697"/>
        <v>21.130839045586065</v>
      </c>
      <c r="AA721" s="4">
        <f t="shared" si="697"/>
        <v>21.204235557015615</v>
      </c>
      <c r="AB721" s="4">
        <f t="shared" si="697"/>
        <v>21.479258172218465</v>
      </c>
      <c r="AC721" s="4">
        <f t="shared" si="697"/>
        <v>21.923377511522798</v>
      </c>
      <c r="AD721" s="4">
        <f t="shared" si="697"/>
        <v>22.452051687547293</v>
      </c>
      <c r="AE721" s="4">
        <f t="shared" si="697"/>
        <v>24.830900237410791</v>
      </c>
      <c r="AF721" s="4">
        <f t="shared" si="697"/>
        <v>26.191893034348286</v>
      </c>
      <c r="AG721" s="4">
        <f t="shared" si="697"/>
        <v>26.534490216992435</v>
      </c>
      <c r="AH721" s="13">
        <f t="shared" si="697"/>
        <v>26.669470325581209</v>
      </c>
    </row>
    <row r="722" spans="1:34" x14ac:dyDescent="0.55000000000000004">
      <c r="A722" s="9">
        <f t="shared" si="695"/>
        <v>49.441299999999998</v>
      </c>
      <c r="B722" t="s">
        <v>8</v>
      </c>
      <c r="C722" s="22">
        <f>(1+SQRT(SUMSQ((C716-$F$2),C717)/(SUMSQ((C716+$F$2),C717))))/(1-SQRT(SUMSQ((C716-$F$2),C717)/(SUMSQ((C716+$F$2),C717))))</f>
        <v>3.3930975732690198</v>
      </c>
      <c r="D722" s="4">
        <f t="shared" ref="D722:AH722" si="698">(1+SQRT(SUMSQ((D716-$F$2),D717)/(SUMSQ((D716+$F$2),D717))))/(1-SQRT(SUMSQ((D716-$F$2),D717)/(SUMSQ((D716+$F$2),D717))))</f>
        <v>3.3369847821191208</v>
      </c>
      <c r="E722" s="4">
        <f t="shared" si="698"/>
        <v>3.3776867203692147</v>
      </c>
      <c r="F722" s="4">
        <f t="shared" si="698"/>
        <v>3.4977551170102177</v>
      </c>
      <c r="G722" s="4">
        <f t="shared" si="698"/>
        <v>3.690875054182563</v>
      </c>
      <c r="H722" s="13">
        <f t="shared" si="698"/>
        <v>3.9409842990322113</v>
      </c>
      <c r="I722" s="4">
        <f t="shared" si="698"/>
        <v>21.576989531509401</v>
      </c>
      <c r="J722" s="4">
        <f t="shared" si="698"/>
        <v>21.680587875109257</v>
      </c>
      <c r="K722" s="4">
        <f t="shared" si="698"/>
        <v>21.859937738500342</v>
      </c>
      <c r="L722" s="4">
        <f t="shared" si="698"/>
        <v>22.069716934737979</v>
      </c>
      <c r="M722" s="4">
        <f t="shared" si="698"/>
        <v>22.263962032797991</v>
      </c>
      <c r="N722" s="4">
        <f t="shared" si="698"/>
        <v>22.358410273479983</v>
      </c>
      <c r="O722" s="13">
        <f t="shared" si="698"/>
        <v>22.516394002035231</v>
      </c>
      <c r="P722" s="4">
        <f t="shared" si="698"/>
        <v>1.9525450098363217</v>
      </c>
      <c r="Q722" s="4">
        <f t="shared" si="698"/>
        <v>1.8156574693146261</v>
      </c>
      <c r="R722" s="4">
        <f t="shared" si="698"/>
        <v>1.7303494826052661</v>
      </c>
      <c r="S722" s="4">
        <f t="shared" si="698"/>
        <v>1.6988741611973457</v>
      </c>
      <c r="T722" s="4">
        <f t="shared" si="698"/>
        <v>1.7200994426436622</v>
      </c>
      <c r="U722" s="4">
        <f t="shared" si="698"/>
        <v>1.7882530141000008</v>
      </c>
      <c r="V722" s="4">
        <f t="shared" si="698"/>
        <v>1.8368620211939977</v>
      </c>
      <c r="W722" s="13">
        <f t="shared" si="698"/>
        <v>1.9604637837725829</v>
      </c>
      <c r="X722" s="4">
        <f t="shared" si="698"/>
        <v>16.056448284725796</v>
      </c>
      <c r="Y722" s="4">
        <f t="shared" si="698"/>
        <v>15.922287103798293</v>
      </c>
      <c r="Z722" s="4">
        <f t="shared" si="698"/>
        <v>15.852299441756012</v>
      </c>
      <c r="AA722" s="4">
        <f t="shared" si="698"/>
        <v>15.908436701407426</v>
      </c>
      <c r="AB722" s="4">
        <f t="shared" si="698"/>
        <v>16.116001109602156</v>
      </c>
      <c r="AC722" s="4">
        <f t="shared" si="698"/>
        <v>16.450778782957226</v>
      </c>
      <c r="AD722" s="4">
        <f t="shared" si="698"/>
        <v>16.849470149564173</v>
      </c>
      <c r="AE722" s="4">
        <f t="shared" si="698"/>
        <v>18.653188766005897</v>
      </c>
      <c r="AF722" s="4">
        <f t="shared" si="698"/>
        <v>19.707566790663989</v>
      </c>
      <c r="AG722" s="4">
        <f t="shared" si="698"/>
        <v>19.982090125189355</v>
      </c>
      <c r="AH722" s="13">
        <f t="shared" si="698"/>
        <v>20.093077742181254</v>
      </c>
    </row>
    <row r="723" spans="1:34" x14ac:dyDescent="0.55000000000000004">
      <c r="A723" s="9">
        <f t="shared" si="695"/>
        <v>49.441299999999998</v>
      </c>
      <c r="B723" t="s">
        <v>9</v>
      </c>
      <c r="C723" s="23">
        <f>(1+SQRT(SUMSQ((C716-$G$2),C717)/(SUMSQ((C716+$G$2),C717))))/(1-SQRT(SUMSQ((C716-$G$2),C717)/(SUMSQ((C716+$G$2),C717))))</f>
        <v>5.0717370934944643</v>
      </c>
      <c r="D723" s="24">
        <f t="shared" ref="D723:AH723" si="699">(1+SQRT(SUMSQ((D716-$G$2),D717)/(SUMSQ((D716+$G$2),D717))))/(1-SQRT(SUMSQ((D716-$G$2),D717)/(SUMSQ((D716+$G$2),D717))))</f>
        <v>4.8855814228178094</v>
      </c>
      <c r="E723" s="24">
        <f t="shared" si="699"/>
        <v>4.7695218833068669</v>
      </c>
      <c r="F723" s="24">
        <f t="shared" si="699"/>
        <v>4.7100957054312289</v>
      </c>
      <c r="G723" s="24">
        <f t="shared" si="699"/>
        <v>4.7053257256077679</v>
      </c>
      <c r="H723" s="25">
        <f t="shared" si="699"/>
        <v>4.7438976580170298</v>
      </c>
      <c r="I723" s="24">
        <f t="shared" si="699"/>
        <v>14.400180102106669</v>
      </c>
      <c r="J723" s="24">
        <f t="shared" si="699"/>
        <v>14.473448365538218</v>
      </c>
      <c r="K723" s="24">
        <f t="shared" si="699"/>
        <v>14.597959874738446</v>
      </c>
      <c r="L723" s="24">
        <f t="shared" si="699"/>
        <v>14.743682082548057</v>
      </c>
      <c r="M723" s="24">
        <f t="shared" si="699"/>
        <v>14.879882025408238</v>
      </c>
      <c r="N723" s="24">
        <f t="shared" si="699"/>
        <v>14.946587722226043</v>
      </c>
      <c r="O723" s="25">
        <f t="shared" si="699"/>
        <v>15.059930986919458</v>
      </c>
      <c r="P723" s="24">
        <f t="shared" si="699"/>
        <v>2.8033372622873323</v>
      </c>
      <c r="Q723" s="24">
        <f t="shared" si="699"/>
        <v>2.684316065208201</v>
      </c>
      <c r="R723" s="24">
        <f t="shared" si="699"/>
        <v>2.5942986060042368</v>
      </c>
      <c r="S723" s="24">
        <f t="shared" si="699"/>
        <v>2.53128826820131</v>
      </c>
      <c r="T723" s="24">
        <f t="shared" si="699"/>
        <v>2.494183197659793</v>
      </c>
      <c r="U723" s="24">
        <f t="shared" si="699"/>
        <v>2.4814901145774493</v>
      </c>
      <c r="V723" s="24">
        <f t="shared" si="699"/>
        <v>2.482927633658619</v>
      </c>
      <c r="W723" s="25">
        <f t="shared" si="699"/>
        <v>2.5041113262595043</v>
      </c>
      <c r="X723" s="24">
        <f t="shared" si="699"/>
        <v>10.708446185484236</v>
      </c>
      <c r="Y723" s="24">
        <f t="shared" si="699"/>
        <v>10.62090852798779</v>
      </c>
      <c r="Z723" s="24">
        <f t="shared" si="699"/>
        <v>10.576196547582766</v>
      </c>
      <c r="AA723" s="24">
        <f t="shared" si="699"/>
        <v>10.615710891572535</v>
      </c>
      <c r="AB723" s="24">
        <f t="shared" si="699"/>
        <v>10.756572901758755</v>
      </c>
      <c r="AC723" s="24">
        <f t="shared" si="699"/>
        <v>10.982990402536522</v>
      </c>
      <c r="AD723" s="24">
        <f t="shared" si="699"/>
        <v>11.252968138722514</v>
      </c>
      <c r="AE723" s="24">
        <f t="shared" si="699"/>
        <v>12.492905117463259</v>
      </c>
      <c r="AF723" s="24">
        <f t="shared" si="699"/>
        <v>13.260132992826227</v>
      </c>
      <c r="AG723" s="24">
        <f t="shared" si="699"/>
        <v>13.476749381845256</v>
      </c>
      <c r="AH723" s="25">
        <f t="shared" si="699"/>
        <v>13.569385614400476</v>
      </c>
    </row>
    <row r="724" spans="1:34" x14ac:dyDescent="0.55000000000000004">
      <c r="A724" s="8">
        <v>90</v>
      </c>
      <c r="B724" s="14" t="s">
        <v>2</v>
      </c>
      <c r="C724">
        <v>59.286749999999998</v>
      </c>
      <c r="D724">
        <v>62.500070000000001</v>
      </c>
      <c r="E724">
        <v>65.853650000000002</v>
      </c>
      <c r="F724">
        <v>69.420850000000002</v>
      </c>
      <c r="G724">
        <v>73.179900000000004</v>
      </c>
      <c r="H724" s="1">
        <v>77.193799999999996</v>
      </c>
      <c r="I724">
        <v>3157.4259999999999</v>
      </c>
      <c r="J724">
        <v>2889.7040000000002</v>
      </c>
      <c r="K724">
        <v>2635.81</v>
      </c>
      <c r="L724">
        <v>2396.91</v>
      </c>
      <c r="M724">
        <v>2178.7069999999999</v>
      </c>
      <c r="N724">
        <v>2075.3040000000001</v>
      </c>
      <c r="O724" s="1">
        <v>1885.069</v>
      </c>
      <c r="P724">
        <v>109.5909</v>
      </c>
      <c r="Q724">
        <v>112.3794</v>
      </c>
      <c r="R724">
        <v>115.3631</v>
      </c>
      <c r="S724">
        <v>118.6138</v>
      </c>
      <c r="T724">
        <v>122.1397</v>
      </c>
      <c r="U724">
        <v>125.9538</v>
      </c>
      <c r="V724">
        <v>128.01849999999999</v>
      </c>
      <c r="W724" s="1">
        <v>132.2602</v>
      </c>
      <c r="X724">
        <v>3377</v>
      </c>
      <c r="Y724">
        <v>3264.0039999999999</v>
      </c>
      <c r="Z724">
        <v>3117.5990000000002</v>
      </c>
      <c r="AA724">
        <v>2944.8629999999998</v>
      </c>
      <c r="AB724">
        <v>2755.8510000000001</v>
      </c>
      <c r="AC724">
        <v>2558.1120000000001</v>
      </c>
      <c r="AD724">
        <v>2360.9929999999999</v>
      </c>
      <c r="AE724">
        <v>1504.107</v>
      </c>
      <c r="AF724">
        <v>949.62339999999995</v>
      </c>
      <c r="AG724">
        <v>796.58399999999995</v>
      </c>
      <c r="AH724" s="1">
        <v>731.14520000000005</v>
      </c>
    </row>
    <row r="725" spans="1:34" x14ac:dyDescent="0.55000000000000004">
      <c r="A725" s="9">
        <f>A724</f>
        <v>90</v>
      </c>
      <c r="B725" t="s">
        <v>3</v>
      </c>
      <c r="C725">
        <v>14.950519999999999</v>
      </c>
      <c r="D725">
        <v>39.534320000000001</v>
      </c>
      <c r="E725">
        <v>63.719200000000001</v>
      </c>
      <c r="F725">
        <v>87.886600000000001</v>
      </c>
      <c r="G725">
        <v>112.42529999999999</v>
      </c>
      <c r="H725" s="1">
        <v>137.1542</v>
      </c>
      <c r="I725">
        <v>-2091.2379999999998</v>
      </c>
      <c r="J725">
        <v>-2194.6680000000001</v>
      </c>
      <c r="K725">
        <v>-2257.2910000000002</v>
      </c>
      <c r="L725">
        <v>-2287.616</v>
      </c>
      <c r="M725">
        <v>-2291.6950000000002</v>
      </c>
      <c r="N725">
        <v>-2286.3649999999998</v>
      </c>
      <c r="O725" s="1">
        <v>-2263.0010000000002</v>
      </c>
      <c r="P725">
        <v>-45.57197</v>
      </c>
      <c r="Q725">
        <v>-25.036529999999999</v>
      </c>
      <c r="R725">
        <v>-4.3668570000000004</v>
      </c>
      <c r="S725">
        <v>16.30894</v>
      </c>
      <c r="T725">
        <v>36.993589999999998</v>
      </c>
      <c r="U725">
        <v>57.722209999999997</v>
      </c>
      <c r="V725">
        <v>68.113010000000003</v>
      </c>
      <c r="W725" s="1">
        <v>88.93383</v>
      </c>
      <c r="X725">
        <v>-808.89859999999999</v>
      </c>
      <c r="Y725">
        <v>-1060.93</v>
      </c>
      <c r="Z725">
        <v>-1282.856</v>
      </c>
      <c r="AA725">
        <v>-1472.9159999999999</v>
      </c>
      <c r="AB725">
        <v>-1627.1469999999999</v>
      </c>
      <c r="AC725">
        <v>-1746.6990000000001</v>
      </c>
      <c r="AD725">
        <v>-1832.4349999999999</v>
      </c>
      <c r="AE725">
        <v>-1908.9190000000001</v>
      </c>
      <c r="AF725">
        <v>-1709.9059999999999</v>
      </c>
      <c r="AG725">
        <v>-1610.923</v>
      </c>
      <c r="AH725" s="1">
        <v>-1560.9169999999999</v>
      </c>
    </row>
    <row r="726" spans="1:34" x14ac:dyDescent="0.55000000000000004">
      <c r="A726" s="34">
        <f>A725/180</f>
        <v>0.5</v>
      </c>
      <c r="B726" t="s">
        <v>4</v>
      </c>
      <c r="C726" s="19">
        <f t="shared" ref="C726:AH726" si="700">SQRT(SUMSQ(C724,C725))</f>
        <v>61.142757329326422</v>
      </c>
      <c r="D726" s="20">
        <f t="shared" si="700"/>
        <v>73.954183166791182</v>
      </c>
      <c r="E726" s="20">
        <f t="shared" si="700"/>
        <v>91.634271246965781</v>
      </c>
      <c r="F726" s="20">
        <f t="shared" si="700"/>
        <v>111.99691457483327</v>
      </c>
      <c r="G726" s="20">
        <f t="shared" si="700"/>
        <v>134.14449613793329</v>
      </c>
      <c r="H726" s="21">
        <f t="shared" si="700"/>
        <v>157.38537840625474</v>
      </c>
      <c r="I726" s="20">
        <f t="shared" si="700"/>
        <v>3787.1645485930499</v>
      </c>
      <c r="J726" s="20">
        <f t="shared" si="700"/>
        <v>3628.6301599694616</v>
      </c>
      <c r="K726" s="20">
        <f t="shared" si="700"/>
        <v>3470.2819791453549</v>
      </c>
      <c r="L726" s="20">
        <f t="shared" si="700"/>
        <v>3313.3615123550885</v>
      </c>
      <c r="M726" s="20">
        <f t="shared" si="700"/>
        <v>3162.0610627997053</v>
      </c>
      <c r="N726" s="20">
        <f t="shared" si="700"/>
        <v>3087.7745393148443</v>
      </c>
      <c r="O726" s="21">
        <f t="shared" si="700"/>
        <v>2945.2773486994397</v>
      </c>
      <c r="P726" s="20">
        <f t="shared" si="700"/>
        <v>118.68854120129247</v>
      </c>
      <c r="Q726" s="20">
        <f t="shared" si="700"/>
        <v>115.13451862408988</v>
      </c>
      <c r="R726" s="20">
        <f t="shared" si="700"/>
        <v>115.44572006648167</v>
      </c>
      <c r="S726" s="20">
        <f t="shared" si="700"/>
        <v>119.72975851626695</v>
      </c>
      <c r="T726" s="20">
        <f t="shared" si="700"/>
        <v>127.61908954846098</v>
      </c>
      <c r="U726" s="20">
        <f t="shared" si="700"/>
        <v>138.55039971694092</v>
      </c>
      <c r="V726" s="20">
        <f t="shared" si="700"/>
        <v>145.01075295822065</v>
      </c>
      <c r="W726" s="21">
        <f t="shared" si="700"/>
        <v>159.38000697235805</v>
      </c>
      <c r="X726" s="20">
        <f t="shared" si="700"/>
        <v>3472.5273137992681</v>
      </c>
      <c r="Y726" s="20">
        <f t="shared" si="700"/>
        <v>3432.0976933817019</v>
      </c>
      <c r="Z726" s="20">
        <f t="shared" si="700"/>
        <v>3371.2227813564919</v>
      </c>
      <c r="AA726" s="20">
        <f t="shared" si="700"/>
        <v>3292.6736297156749</v>
      </c>
      <c r="AB726" s="20">
        <f t="shared" si="700"/>
        <v>3200.3628065908406</v>
      </c>
      <c r="AC726" s="20">
        <f t="shared" si="700"/>
        <v>3097.5626549183794</v>
      </c>
      <c r="AD726" s="20">
        <f t="shared" si="700"/>
        <v>2988.6629076016588</v>
      </c>
      <c r="AE726" s="20">
        <f t="shared" si="700"/>
        <v>2430.2900271387366</v>
      </c>
      <c r="AF726" s="20">
        <f t="shared" si="700"/>
        <v>1955.9046834300386</v>
      </c>
      <c r="AG726" s="20">
        <f t="shared" si="700"/>
        <v>1797.1140701093516</v>
      </c>
      <c r="AH726" s="21">
        <f t="shared" si="700"/>
        <v>1723.6691052438225</v>
      </c>
    </row>
    <row r="727" spans="1:34" x14ac:dyDescent="0.55000000000000004">
      <c r="A727" s="9">
        <v>50</v>
      </c>
      <c r="B727" t="s">
        <v>5</v>
      </c>
      <c r="C727" s="22">
        <f>(1+SQRT(SUMSQ((C724-$C$2),C725)/(SUMSQ((C724+$C$2),C725))))/(1-SQRT(SUMSQ((C724-$C$2),C725)/(SUMSQ((C724+$C$2),C725))))</f>
        <v>1.3797018474234153</v>
      </c>
      <c r="D727" s="4">
        <f t="shared" ref="D727:AH727" si="701">(1+SQRT(SUMSQ((D724-$C$2),D725)/(SUMSQ((D724+$C$2),D725))))/(1-SQRT(SUMSQ((D724-$C$2),D725)/(SUMSQ((D724+$C$2),D725))))</f>
        <v>2.0661577892233294</v>
      </c>
      <c r="E727" s="4">
        <f t="shared" si="701"/>
        <v>2.9730568474931123</v>
      </c>
      <c r="F727" s="4">
        <f t="shared" si="701"/>
        <v>4.089411493839302</v>
      </c>
      <c r="G727" s="4">
        <f t="shared" si="701"/>
        <v>5.4165769242657991</v>
      </c>
      <c r="H727" s="13">
        <f t="shared" si="701"/>
        <v>6.9208848313468847</v>
      </c>
      <c r="I727" s="4">
        <f t="shared" si="701"/>
        <v>90.854877977209796</v>
      </c>
      <c r="J727" s="4">
        <f t="shared" si="701"/>
        <v>91.136472565835987</v>
      </c>
      <c r="K727" s="4">
        <f t="shared" si="701"/>
        <v>91.386821490615688</v>
      </c>
      <c r="L727" s="4">
        <f t="shared" si="701"/>
        <v>91.614256339754135</v>
      </c>
      <c r="M727" s="4">
        <f t="shared" si="701"/>
        <v>91.797047213023816</v>
      </c>
      <c r="N727" s="4">
        <f t="shared" si="701"/>
        <v>91.897114449595179</v>
      </c>
      <c r="O727" s="13">
        <f t="shared" si="701"/>
        <v>92.051110442961388</v>
      </c>
      <c r="P727" s="4">
        <f t="shared" si="701"/>
        <v>2.6496643512876741</v>
      </c>
      <c r="Q727" s="4">
        <f t="shared" si="701"/>
        <v>2.384730441303839</v>
      </c>
      <c r="R727" s="4">
        <f t="shared" si="701"/>
        <v>2.3113309917072504</v>
      </c>
      <c r="S727" s="4">
        <f t="shared" si="701"/>
        <v>2.4265532683327851</v>
      </c>
      <c r="T727" s="4">
        <f t="shared" si="701"/>
        <v>2.706815343582393</v>
      </c>
      <c r="U727" s="4">
        <f t="shared" si="701"/>
        <v>3.1251187390386508</v>
      </c>
      <c r="V727" s="4">
        <f t="shared" si="701"/>
        <v>3.3798676819064197</v>
      </c>
      <c r="W727" s="13">
        <f t="shared" si="701"/>
        <v>3.9671890351031069</v>
      </c>
      <c r="X727" s="4">
        <f t="shared" si="701"/>
        <v>71.415940935782828</v>
      </c>
      <c r="Y727" s="4">
        <f t="shared" si="701"/>
        <v>72.178425704737919</v>
      </c>
      <c r="Z727" s="4">
        <f t="shared" si="701"/>
        <v>72.9119115058988</v>
      </c>
      <c r="AA727" s="4">
        <f t="shared" si="701"/>
        <v>73.634664752536025</v>
      </c>
      <c r="AB727" s="4">
        <f t="shared" si="701"/>
        <v>74.33615571201986</v>
      </c>
      <c r="AC727" s="4">
        <f t="shared" si="701"/>
        <v>75.02165257311502</v>
      </c>
      <c r="AD727" s="4">
        <f t="shared" si="701"/>
        <v>75.671939361514788</v>
      </c>
      <c r="AE727" s="4">
        <f t="shared" si="701"/>
        <v>78.556276546709086</v>
      </c>
      <c r="AF727" s="4">
        <f t="shared" si="701"/>
        <v>80.610357957839256</v>
      </c>
      <c r="AG727" s="4">
        <f t="shared" si="701"/>
        <v>81.137158006945199</v>
      </c>
      <c r="AH727" s="13">
        <f t="shared" si="701"/>
        <v>81.326819183430217</v>
      </c>
    </row>
    <row r="728" spans="1:34" x14ac:dyDescent="0.55000000000000004">
      <c r="A728" s="9">
        <f t="shared" ref="A728:A731" si="702">A727</f>
        <v>50</v>
      </c>
      <c r="B728" t="s">
        <v>6</v>
      </c>
      <c r="C728" s="22">
        <f>(1+SQRT(SUMSQ((C724-$D$2),C725)/(SUMSQ((C724+$D$2),C725))))/(1-SQRT(SUMSQ((C724-$D$2),C725)/(SUMSQ((C724+$D$2),C725))))</f>
        <v>1.7438386542562976</v>
      </c>
      <c r="D728" s="4">
        <f t="shared" ref="D728:AH728" si="703">(1+SQRT(SUMSQ((D724-$D$2),D725)/(SUMSQ((D724+$D$2),D725))))/(1-SQRT(SUMSQ((D724-$D$2),D725)/(SUMSQ((D724+$D$2),D725))))</f>
        <v>1.9665741148386273</v>
      </c>
      <c r="E728" s="4">
        <f t="shared" si="703"/>
        <v>2.3720113996820085</v>
      </c>
      <c r="F728" s="4">
        <f t="shared" si="703"/>
        <v>2.9028508594181406</v>
      </c>
      <c r="G728" s="4">
        <f t="shared" si="703"/>
        <v>3.5432418489357524</v>
      </c>
      <c r="H728" s="13">
        <f t="shared" si="703"/>
        <v>4.2700805105453163</v>
      </c>
      <c r="I728" s="4">
        <f t="shared" si="703"/>
        <v>45.434686180169301</v>
      </c>
      <c r="J728" s="4">
        <f t="shared" si="703"/>
        <v>45.577736239212527</v>
      </c>
      <c r="K728" s="4">
        <f t="shared" si="703"/>
        <v>45.705457019468724</v>
      </c>
      <c r="L728" s="4">
        <f t="shared" si="703"/>
        <v>45.822052568833328</v>
      </c>
      <c r="M728" s="4">
        <f t="shared" si="703"/>
        <v>45.916615883639743</v>
      </c>
      <c r="N728" s="4">
        <f t="shared" si="703"/>
        <v>45.968383293289392</v>
      </c>
      <c r="O728" s="13">
        <f t="shared" si="703"/>
        <v>46.049057357393018</v>
      </c>
      <c r="P728" s="4">
        <f t="shared" si="703"/>
        <v>1.5546791985996813</v>
      </c>
      <c r="Q728" s="4">
        <f t="shared" si="703"/>
        <v>1.3004500850151746</v>
      </c>
      <c r="R728" s="4">
        <f t="shared" si="703"/>
        <v>1.1601686304333851</v>
      </c>
      <c r="S728" s="4">
        <f t="shared" si="703"/>
        <v>1.2545111228603545</v>
      </c>
      <c r="T728" s="4">
        <f t="shared" si="703"/>
        <v>1.4735394638773218</v>
      </c>
      <c r="U728" s="4">
        <f t="shared" si="703"/>
        <v>1.7449163420173344</v>
      </c>
      <c r="V728" s="4">
        <f t="shared" si="703"/>
        <v>1.8964090586243818</v>
      </c>
      <c r="W728" s="13">
        <f t="shared" si="703"/>
        <v>2.2278238281860849</v>
      </c>
      <c r="X728" s="4">
        <f t="shared" si="703"/>
        <v>35.709176761203338</v>
      </c>
      <c r="Y728" s="4">
        <f t="shared" si="703"/>
        <v>36.091410619568265</v>
      </c>
      <c r="Z728" s="4">
        <f t="shared" si="703"/>
        <v>36.459442580691267</v>
      </c>
      <c r="AA728" s="4">
        <f t="shared" si="703"/>
        <v>36.822433376339838</v>
      </c>
      <c r="AB728" s="4">
        <f t="shared" si="703"/>
        <v>37.175119170023599</v>
      </c>
      <c r="AC728" s="4">
        <f t="shared" si="703"/>
        <v>37.520157186130113</v>
      </c>
      <c r="AD728" s="4">
        <f t="shared" si="703"/>
        <v>37.847921914901754</v>
      </c>
      <c r="AE728" s="4">
        <f t="shared" si="703"/>
        <v>39.308927096983275</v>
      </c>
      <c r="AF728" s="4">
        <f t="shared" si="703"/>
        <v>40.365586755283573</v>
      </c>
      <c r="AG728" s="4">
        <f t="shared" si="703"/>
        <v>40.644289735108757</v>
      </c>
      <c r="AH728" s="13">
        <f t="shared" si="703"/>
        <v>40.74759510325115</v>
      </c>
    </row>
    <row r="729" spans="1:34" x14ac:dyDescent="0.55000000000000004">
      <c r="A729" s="9">
        <f t="shared" si="702"/>
        <v>50</v>
      </c>
      <c r="B729" t="s">
        <v>7</v>
      </c>
      <c r="C729" s="22">
        <f>(1+SQRT(SUMSQ((C724-$E$2),C725)/(SUMSQ((C724+$E$2),C725))))/(1-SQRT(SUMSQ((C724-$E$2),C725)/(SUMSQ((C724+$E$2),C725))))</f>
        <v>2.5597998612114417</v>
      </c>
      <c r="D729" s="4">
        <f t="shared" ref="D729:AH729" si="704">(1+SQRT(SUMSQ((D724-$E$2),D725)/(SUMSQ((D724+$E$2),D725))))/(1-SQRT(SUMSQ((D724-$E$2),D725)/(SUMSQ((D724+$E$2),D725))))</f>
        <v>2.5985502967147664</v>
      </c>
      <c r="E729" s="4">
        <f t="shared" si="704"/>
        <v>2.7663401768667173</v>
      </c>
      <c r="F729" s="4">
        <f t="shared" si="704"/>
        <v>3.0359105809409717</v>
      </c>
      <c r="G729" s="4">
        <f t="shared" si="704"/>
        <v>3.3944615121942419</v>
      </c>
      <c r="H729" s="13">
        <f t="shared" si="704"/>
        <v>3.8206434238577045</v>
      </c>
      <c r="I729" s="4">
        <f t="shared" si="704"/>
        <v>30.297851029440906</v>
      </c>
      <c r="J729" s="4">
        <f t="shared" si="704"/>
        <v>30.395723169145143</v>
      </c>
      <c r="K729" s="4">
        <f t="shared" si="704"/>
        <v>30.483702250331326</v>
      </c>
      <c r="L729" s="4">
        <f t="shared" si="704"/>
        <v>30.564633513595105</v>
      </c>
      <c r="M729" s="4">
        <f t="shared" si="704"/>
        <v>30.631198860785855</v>
      </c>
      <c r="N729" s="4">
        <f t="shared" si="704"/>
        <v>30.667638681363258</v>
      </c>
      <c r="O729" s="13">
        <f t="shared" si="704"/>
        <v>30.725509686282813</v>
      </c>
      <c r="P729" s="4">
        <f t="shared" si="704"/>
        <v>1.6010983106267964</v>
      </c>
      <c r="Q729" s="4">
        <f t="shared" si="704"/>
        <v>1.4138636211601268</v>
      </c>
      <c r="R729" s="4">
        <f t="shared" si="704"/>
        <v>1.3029320449928887</v>
      </c>
      <c r="S729" s="4">
        <f t="shared" si="704"/>
        <v>1.3026512932209706</v>
      </c>
      <c r="T729" s="4">
        <f t="shared" si="704"/>
        <v>1.4056484382595431</v>
      </c>
      <c r="U729" s="4">
        <f t="shared" si="704"/>
        <v>1.5700258999628929</v>
      </c>
      <c r="V729" s="4">
        <f t="shared" si="704"/>
        <v>1.6668154392491679</v>
      </c>
      <c r="W729" s="13">
        <f t="shared" si="704"/>
        <v>1.883647925156789</v>
      </c>
      <c r="X729" s="4">
        <f t="shared" si="704"/>
        <v>23.807460272510077</v>
      </c>
      <c r="Y729" s="4">
        <f t="shared" si="704"/>
        <v>24.063386132026313</v>
      </c>
      <c r="Z729" s="4">
        <f t="shared" si="704"/>
        <v>24.310175144656103</v>
      </c>
      <c r="AA729" s="4">
        <f t="shared" si="704"/>
        <v>24.553965067210537</v>
      </c>
      <c r="AB729" s="4">
        <f t="shared" si="704"/>
        <v>24.791247798757205</v>
      </c>
      <c r="AC729" s="4">
        <f t="shared" si="704"/>
        <v>25.023820535789167</v>
      </c>
      <c r="AD729" s="4">
        <f t="shared" si="704"/>
        <v>25.24524676266957</v>
      </c>
      <c r="AE729" s="4">
        <f t="shared" si="704"/>
        <v>26.240205476079851</v>
      </c>
      <c r="AF729" s="4">
        <f t="shared" si="704"/>
        <v>26.977593175519701</v>
      </c>
      <c r="AG729" s="4">
        <f t="shared" si="704"/>
        <v>27.180417797488126</v>
      </c>
      <c r="AH729" s="13">
        <f t="shared" si="704"/>
        <v>27.258715219778658</v>
      </c>
    </row>
    <row r="730" spans="1:34" x14ac:dyDescent="0.55000000000000004">
      <c r="A730" s="9">
        <f t="shared" si="702"/>
        <v>50</v>
      </c>
      <c r="B730" t="s">
        <v>8</v>
      </c>
      <c r="C730" s="22">
        <f>(1+SQRT(SUMSQ((C724-$F$2),C725)/(SUMSQ((C724+$F$2),C725))))/(1-SQRT(SUMSQ((C724-$F$2),C725)/(SUMSQ((C724+$F$2),C725))))</f>
        <v>3.3940895618339724</v>
      </c>
      <c r="D730" s="4">
        <f t="shared" ref="D730:AH730" si="705">(1+SQRT(SUMSQ((D724-$F$2),D725)/(SUMSQ((D724+$F$2),D725))))/(1-SQRT(SUMSQ((D724-$F$2),D725)/(SUMSQ((D724+$F$2),D725))))</f>
        <v>3.3379484047439019</v>
      </c>
      <c r="E730" s="4">
        <f t="shared" si="705"/>
        <v>3.3785942527795751</v>
      </c>
      <c r="F730" s="4">
        <f t="shared" si="705"/>
        <v>3.4985732232784681</v>
      </c>
      <c r="G730" s="4">
        <f t="shared" si="705"/>
        <v>3.6915919577386194</v>
      </c>
      <c r="H730" s="13">
        <f t="shared" si="705"/>
        <v>3.9415906213215655</v>
      </c>
      <c r="I730" s="4">
        <f t="shared" si="705"/>
        <v>22.7318638363517</v>
      </c>
      <c r="J730" s="4">
        <f t="shared" si="705"/>
        <v>22.807902365919681</v>
      </c>
      <c r="K730" s="4">
        <f t="shared" si="705"/>
        <v>22.876864340596573</v>
      </c>
      <c r="L730" s="4">
        <f t="shared" si="705"/>
        <v>22.94092841857228</v>
      </c>
      <c r="M730" s="4">
        <f t="shared" si="705"/>
        <v>22.994556867907725</v>
      </c>
      <c r="N730" s="4">
        <f t="shared" si="705"/>
        <v>23.023914153763844</v>
      </c>
      <c r="O730" s="13">
        <f t="shared" si="705"/>
        <v>23.071616047288948</v>
      </c>
      <c r="P730" s="4">
        <f t="shared" si="705"/>
        <v>1.9565803355894964</v>
      </c>
      <c r="Q730" s="4">
        <f t="shared" si="705"/>
        <v>1.8200300283572448</v>
      </c>
      <c r="R730" s="4">
        <f t="shared" si="705"/>
        <v>1.7348947599617974</v>
      </c>
      <c r="S730" s="4">
        <f t="shared" si="705"/>
        <v>1.703345609375591</v>
      </c>
      <c r="T730" s="4">
        <f t="shared" si="705"/>
        <v>1.7242174390988947</v>
      </c>
      <c r="U730" s="4">
        <f t="shared" si="705"/>
        <v>1.7918286352900465</v>
      </c>
      <c r="V730" s="4">
        <f t="shared" si="705"/>
        <v>1.8401250507233449</v>
      </c>
      <c r="W730" s="13">
        <f t="shared" si="705"/>
        <v>1.9630673285652036</v>
      </c>
      <c r="X730" s="4">
        <f t="shared" si="705"/>
        <v>17.857008083538602</v>
      </c>
      <c r="Y730" s="4">
        <f t="shared" si="705"/>
        <v>18.050113534008876</v>
      </c>
      <c r="Z730" s="4">
        <f t="shared" si="705"/>
        <v>18.236714670037173</v>
      </c>
      <c r="AA730" s="4">
        <f t="shared" si="705"/>
        <v>18.421446970479316</v>
      </c>
      <c r="AB730" s="4">
        <f t="shared" si="705"/>
        <v>18.601680505283237</v>
      </c>
      <c r="AC730" s="4">
        <f t="shared" si="705"/>
        <v>18.778790191248447</v>
      </c>
      <c r="AD730" s="4">
        <f t="shared" si="705"/>
        <v>18.947928093423112</v>
      </c>
      <c r="AE730" s="4">
        <f t="shared" si="705"/>
        <v>19.716190515972574</v>
      </c>
      <c r="AF730" s="4">
        <f t="shared" si="705"/>
        <v>20.303885865058877</v>
      </c>
      <c r="AG730" s="4">
        <f t="shared" si="705"/>
        <v>20.473908123486929</v>
      </c>
      <c r="AH730" s="13">
        <f t="shared" si="705"/>
        <v>20.542546365104037</v>
      </c>
    </row>
    <row r="731" spans="1:34" x14ac:dyDescent="0.55000000000000004">
      <c r="A731" s="9">
        <f t="shared" si="702"/>
        <v>50</v>
      </c>
      <c r="B731" t="s">
        <v>9</v>
      </c>
      <c r="C731" s="23">
        <f>(1+SQRT(SUMSQ((C724-$G$2),C725)/(SUMSQ((C724+$G$2),C725))))/(1-SQRT(SUMSQ((C724-$G$2),C725)/(SUMSQ((C724+$G$2),C725))))</f>
        <v>5.0732290033498755</v>
      </c>
      <c r="D731" s="24">
        <f t="shared" ref="D731:AH731" si="706">(1+SQRT(SUMSQ((D724-$G$2),D725)/(SUMSQ((D724+$G$2),D725))))/(1-SQRT(SUMSQ((D724-$G$2),D725)/(SUMSQ((D724+$G$2),D725))))</f>
        <v>4.8870642721644453</v>
      </c>
      <c r="E731" s="24">
        <f t="shared" si="706"/>
        <v>4.7709809158476864</v>
      </c>
      <c r="F731" s="24">
        <f t="shared" si="706"/>
        <v>4.7115053293445701</v>
      </c>
      <c r="G731" s="24">
        <f t="shared" si="706"/>
        <v>4.7066803014865588</v>
      </c>
      <c r="H731" s="25">
        <f t="shared" si="706"/>
        <v>4.7451919479949369</v>
      </c>
      <c r="I731" s="24">
        <f t="shared" si="706"/>
        <v>15.170772692125585</v>
      </c>
      <c r="J731" s="24">
        <f t="shared" si="706"/>
        <v>15.226498934212538</v>
      </c>
      <c r="K731" s="24">
        <f t="shared" si="706"/>
        <v>15.278163191845008</v>
      </c>
      <c r="L731" s="24">
        <f t="shared" si="706"/>
        <v>15.327303342950071</v>
      </c>
      <c r="M731" s="24">
        <f t="shared" si="706"/>
        <v>15.37013367606713</v>
      </c>
      <c r="N731" s="24">
        <f t="shared" si="706"/>
        <v>15.393578871491203</v>
      </c>
      <c r="O731" s="25">
        <f t="shared" si="706"/>
        <v>15.433593267174842</v>
      </c>
      <c r="P731" s="24">
        <f t="shared" si="706"/>
        <v>2.8100607734862639</v>
      </c>
      <c r="Q731" s="24">
        <f t="shared" si="706"/>
        <v>2.6911275554163971</v>
      </c>
      <c r="R731" s="24">
        <f t="shared" si="706"/>
        <v>2.6011314909950749</v>
      </c>
      <c r="S731" s="24">
        <f t="shared" si="706"/>
        <v>2.538070659213826</v>
      </c>
      <c r="T731" s="24">
        <f t="shared" si="706"/>
        <v>2.5008152081808848</v>
      </c>
      <c r="U731" s="24">
        <f t="shared" si="706"/>
        <v>2.4879034658007697</v>
      </c>
      <c r="V731" s="24">
        <f t="shared" si="706"/>
        <v>2.4892046785547399</v>
      </c>
      <c r="W731" s="25">
        <f t="shared" si="706"/>
        <v>2.510061832763026</v>
      </c>
      <c r="X731" s="24">
        <f t="shared" si="706"/>
        <v>11.907377592582437</v>
      </c>
      <c r="Y731" s="24">
        <f t="shared" si="706"/>
        <v>12.038337310802151</v>
      </c>
      <c r="Z731" s="24">
        <f t="shared" si="706"/>
        <v>12.165627212170305</v>
      </c>
      <c r="AA731" s="24">
        <f t="shared" si="706"/>
        <v>12.292398991524202</v>
      </c>
      <c r="AB731" s="24">
        <f t="shared" si="706"/>
        <v>12.416901389106485</v>
      </c>
      <c r="AC731" s="24">
        <f t="shared" si="706"/>
        <v>12.540102557375805</v>
      </c>
      <c r="AD731" s="24">
        <f t="shared" si="706"/>
        <v>12.65873111549906</v>
      </c>
      <c r="AE731" s="24">
        <f t="shared" si="706"/>
        <v>13.213065222460534</v>
      </c>
      <c r="AF731" s="24">
        <f t="shared" si="706"/>
        <v>13.671119620374716</v>
      </c>
      <c r="AG731" s="24">
        <f t="shared" si="706"/>
        <v>13.818694848476612</v>
      </c>
      <c r="AH731" s="25">
        <f t="shared" si="706"/>
        <v>13.883408356299038</v>
      </c>
    </row>
  </sheetData>
  <conditionalFormatting sqref="C15:AH19 C23:AH27 C31:AH35 C39:AH43 C47:AH51 C55:AH59 C63:AH67 C71:AH75 C79:AH83 C87:AH91 C95:AH99 C103:AH107 C111:AH115 C119:AH123 C127:AH131 C135:AH139 C143:AH147 C151:AH155 C159:AH163 C167:AH171 C175:AH179 C183:AH187 C191:AH195 C199:AH203 C207:AH211 C215:AH219 C223:AH227 C231:AH235 C239:AH243 C247:AH251 C255:AH259 C263:AH267 C271:AH275 C279:AH283 C287:AH291 C295:AH299 C303:AH307 C311:AH315 C319:AH323 C327:AH331 C335:AH339 C343:AH347 C351:AH355 C359:AH363 C367:AH371 C375:AH379 C383:AH387">
    <cfRule type="cellIs" dxfId="704" priority="697" operator="between">
      <formula>1</formula>
      <formula>2</formula>
    </cfRule>
    <cfRule type="cellIs" dxfId="703" priority="698" operator="between">
      <formula>2</formula>
      <formula>3</formula>
    </cfRule>
    <cfRule type="cellIs" dxfId="702" priority="699" operator="greaterThan">
      <formula>3</formula>
    </cfRule>
  </conditionalFormatting>
  <conditionalFormatting sqref="C15:AH19 C583:AH587 C591:AH595 C599:AH603 C607:AH611 C615:AH619 C623:AH627 C631:AH635 C639:AH643 C647:AH651 C655:AH659 C663:AH667 C671:AH675 C679:AH683 C687:AH691 C695:AH699 C703:AH707 C711:AH715 C719:AH723 C727:AH731 C23:AH27 C31:AH35 C39:AH43 C47:AH51 C55:AH59 C63:AH67 C71:AH75 C79:AH83 C87:AH91 C95:AH99 C103:AH107 C111:AH115 C119:AH123 C127:AH131 C135:AH139 C143:AH147 C151:AH155 C159:AH163 C167:AH171 C175:AH179 C183:AH187 C191:AH195 C199:AH203 C207:AH211 C215:AH219 C223:AH227 C231:AH235 C239:AH243 C247:AH251 C255:AH259 C263:AH267 C271:AH275 C279:AH283 C287:AH291 C295:AH299 C303:AH307 C311:AH315 C319:AH323 C327:AH331 C335:AH339 C343:AH347 C351:AH355 C359:AH363 C367:AH371 C375:AH379 C383:AH387 C391:AH395 C399:AH403 C407:AH411 C415:AH419 C423:AH427 C431:AH435 C439:AH443 C447:AH451 C455:AH459 C463:AH467 C471:AH475 C479:AH483 C487:AH491 C495:AH499 C503:AH507 C511:AH515 C519:AH523 C527:AH531 C535:AH539 C543:AH547 C551:AH555 C559:AH563 C567:AH571 C575:AH579">
    <cfRule type="cellIs" dxfId="701" priority="694" operator="lessThanOrEqual">
      <formula>$D$1</formula>
    </cfRule>
    <cfRule type="cellIs" dxfId="700" priority="695" operator="between">
      <formula>$D$1</formula>
      <formula>$E$1</formula>
    </cfRule>
    <cfRule type="cellIs" dxfId="699" priority="696" operator="greaterThan">
      <formula>$E$1</formula>
    </cfRule>
  </conditionalFormatting>
  <conditionalFormatting sqref="C1:G1">
    <cfRule type="cellIs" dxfId="698" priority="691" operator="greaterThan">
      <formula>$E$1</formula>
    </cfRule>
    <cfRule type="cellIs" dxfId="697" priority="692" operator="lessThanOrEqual">
      <formula>$D$1</formula>
    </cfRule>
    <cfRule type="cellIs" dxfId="696" priority="693" operator="between">
      <formula>$D$1</formula>
      <formula>"$E$1"</formula>
    </cfRule>
  </conditionalFormatting>
  <conditionalFormatting sqref="D391:AH395">
    <cfRule type="cellIs" dxfId="695" priority="688" operator="between">
      <formula>1</formula>
      <formula>2</formula>
    </cfRule>
    <cfRule type="cellIs" dxfId="694" priority="689" operator="between">
      <formula>2</formula>
      <formula>3</formula>
    </cfRule>
    <cfRule type="cellIs" dxfId="693" priority="690" operator="greaterThan">
      <formula>3</formula>
    </cfRule>
  </conditionalFormatting>
  <conditionalFormatting sqref="D399:AH403">
    <cfRule type="cellIs" dxfId="692" priority="685" operator="between">
      <formula>1</formula>
      <formula>2</formula>
    </cfRule>
    <cfRule type="cellIs" dxfId="691" priority="686" operator="between">
      <formula>2</formula>
      <formula>3</formula>
    </cfRule>
    <cfRule type="cellIs" dxfId="690" priority="687" operator="greaterThan">
      <formula>3</formula>
    </cfRule>
  </conditionalFormatting>
  <conditionalFormatting sqref="D407:AH411">
    <cfRule type="cellIs" dxfId="689" priority="682" operator="between">
      <formula>1</formula>
      <formula>2</formula>
    </cfRule>
    <cfRule type="cellIs" dxfId="688" priority="683" operator="between">
      <formula>2</formula>
      <formula>3</formula>
    </cfRule>
    <cfRule type="cellIs" dxfId="687" priority="684" operator="greaterThan">
      <formula>3</formula>
    </cfRule>
  </conditionalFormatting>
  <conditionalFormatting sqref="D415:AH419">
    <cfRule type="cellIs" dxfId="686" priority="679" operator="between">
      <formula>1</formula>
      <formula>2</formula>
    </cfRule>
    <cfRule type="cellIs" dxfId="685" priority="680" operator="between">
      <formula>2</formula>
      <formula>3</formula>
    </cfRule>
    <cfRule type="cellIs" dxfId="684" priority="681" operator="greaterThan">
      <formula>3</formula>
    </cfRule>
  </conditionalFormatting>
  <conditionalFormatting sqref="D423:AH427">
    <cfRule type="cellIs" dxfId="683" priority="676" operator="between">
      <formula>1</formula>
      <formula>2</formula>
    </cfRule>
    <cfRule type="cellIs" dxfId="682" priority="677" operator="between">
      <formula>2</formula>
      <formula>3</formula>
    </cfRule>
    <cfRule type="cellIs" dxfId="681" priority="678" operator="greaterThan">
      <formula>3</formula>
    </cfRule>
  </conditionalFormatting>
  <conditionalFormatting sqref="D431:AH435">
    <cfRule type="cellIs" dxfId="680" priority="673" operator="between">
      <formula>1</formula>
      <formula>2</formula>
    </cfRule>
    <cfRule type="cellIs" dxfId="679" priority="674" operator="between">
      <formula>2</formula>
      <formula>3</formula>
    </cfRule>
    <cfRule type="cellIs" dxfId="678" priority="675" operator="greaterThan">
      <formula>3</formula>
    </cfRule>
  </conditionalFormatting>
  <conditionalFormatting sqref="D439:AH443">
    <cfRule type="cellIs" dxfId="677" priority="670" operator="between">
      <formula>1</formula>
      <formula>2</formula>
    </cfRule>
    <cfRule type="cellIs" dxfId="676" priority="671" operator="between">
      <formula>2</formula>
      <formula>3</formula>
    </cfRule>
    <cfRule type="cellIs" dxfId="675" priority="672" operator="greaterThan">
      <formula>3</formula>
    </cfRule>
  </conditionalFormatting>
  <conditionalFormatting sqref="D447:AH451">
    <cfRule type="cellIs" dxfId="674" priority="667" operator="between">
      <formula>1</formula>
      <formula>2</formula>
    </cfRule>
    <cfRule type="cellIs" dxfId="673" priority="668" operator="between">
      <formula>2</formula>
      <formula>3</formula>
    </cfRule>
    <cfRule type="cellIs" dxfId="672" priority="669" operator="greaterThan">
      <formula>3</formula>
    </cfRule>
  </conditionalFormatting>
  <conditionalFormatting sqref="D455:AH459">
    <cfRule type="cellIs" dxfId="671" priority="664" operator="between">
      <formula>1</formula>
      <formula>2</formula>
    </cfRule>
    <cfRule type="cellIs" dxfId="670" priority="665" operator="between">
      <formula>2</formula>
      <formula>3</formula>
    </cfRule>
    <cfRule type="cellIs" dxfId="669" priority="666" operator="greaterThan">
      <formula>3</formula>
    </cfRule>
  </conditionalFormatting>
  <conditionalFormatting sqref="D463:AH467">
    <cfRule type="cellIs" dxfId="668" priority="661" operator="between">
      <formula>1</formula>
      <formula>2</formula>
    </cfRule>
    <cfRule type="cellIs" dxfId="667" priority="662" operator="between">
      <formula>2</formula>
      <formula>3</formula>
    </cfRule>
    <cfRule type="cellIs" dxfId="666" priority="663" operator="greaterThan">
      <formula>3</formula>
    </cfRule>
  </conditionalFormatting>
  <conditionalFormatting sqref="D471:AH475">
    <cfRule type="cellIs" dxfId="665" priority="658" operator="between">
      <formula>1</formula>
      <formula>2</formula>
    </cfRule>
    <cfRule type="cellIs" dxfId="664" priority="659" operator="between">
      <formula>2</formula>
      <formula>3</formula>
    </cfRule>
    <cfRule type="cellIs" dxfId="663" priority="660" operator="greaterThan">
      <formula>3</formula>
    </cfRule>
  </conditionalFormatting>
  <conditionalFormatting sqref="D479:AH483">
    <cfRule type="cellIs" dxfId="662" priority="655" operator="between">
      <formula>1</formula>
      <formula>2</formula>
    </cfRule>
    <cfRule type="cellIs" dxfId="661" priority="656" operator="between">
      <formula>2</formula>
      <formula>3</formula>
    </cfRule>
    <cfRule type="cellIs" dxfId="660" priority="657" operator="greaterThan">
      <formula>3</formula>
    </cfRule>
  </conditionalFormatting>
  <conditionalFormatting sqref="D487:AH491">
    <cfRule type="cellIs" dxfId="659" priority="652" operator="between">
      <formula>1</formula>
      <formula>2</formula>
    </cfRule>
    <cfRule type="cellIs" dxfId="658" priority="653" operator="between">
      <formula>2</formula>
      <formula>3</formula>
    </cfRule>
    <cfRule type="cellIs" dxfId="657" priority="654" operator="greaterThan">
      <formula>3</formula>
    </cfRule>
  </conditionalFormatting>
  <conditionalFormatting sqref="D495:AH499">
    <cfRule type="cellIs" dxfId="656" priority="649" operator="between">
      <formula>1</formula>
      <formula>2</formula>
    </cfRule>
    <cfRule type="cellIs" dxfId="655" priority="650" operator="between">
      <formula>2</formula>
      <formula>3</formula>
    </cfRule>
    <cfRule type="cellIs" dxfId="654" priority="651" operator="greaterThan">
      <formula>3</formula>
    </cfRule>
  </conditionalFormatting>
  <conditionalFormatting sqref="D503:AH507">
    <cfRule type="cellIs" dxfId="653" priority="646" operator="between">
      <formula>1</formula>
      <formula>2</formula>
    </cfRule>
    <cfRule type="cellIs" dxfId="652" priority="647" operator="between">
      <formula>2</formula>
      <formula>3</formula>
    </cfRule>
    <cfRule type="cellIs" dxfId="651" priority="648" operator="greaterThan">
      <formula>3</formula>
    </cfRule>
  </conditionalFormatting>
  <conditionalFormatting sqref="D511:AH515">
    <cfRule type="cellIs" dxfId="650" priority="643" operator="between">
      <formula>1</formula>
      <formula>2</formula>
    </cfRule>
    <cfRule type="cellIs" dxfId="649" priority="644" operator="between">
      <formula>2</formula>
      <formula>3</formula>
    </cfRule>
    <cfRule type="cellIs" dxfId="648" priority="645" operator="greaterThan">
      <formula>3</formula>
    </cfRule>
  </conditionalFormatting>
  <conditionalFormatting sqref="D519:AH523">
    <cfRule type="cellIs" dxfId="647" priority="640" operator="between">
      <formula>1</formula>
      <formula>2</formula>
    </cfRule>
    <cfRule type="cellIs" dxfId="646" priority="641" operator="between">
      <formula>2</formula>
      <formula>3</formula>
    </cfRule>
    <cfRule type="cellIs" dxfId="645" priority="642" operator="greaterThan">
      <formula>3</formula>
    </cfRule>
  </conditionalFormatting>
  <conditionalFormatting sqref="D527:AH531">
    <cfRule type="cellIs" dxfId="644" priority="637" operator="between">
      <formula>1</formula>
      <formula>2</formula>
    </cfRule>
    <cfRule type="cellIs" dxfId="643" priority="638" operator="between">
      <formula>2</formula>
      <formula>3</formula>
    </cfRule>
    <cfRule type="cellIs" dxfId="642" priority="639" operator="greaterThan">
      <formula>3</formula>
    </cfRule>
  </conditionalFormatting>
  <conditionalFormatting sqref="D535:AH539">
    <cfRule type="cellIs" dxfId="641" priority="634" operator="between">
      <formula>1</formula>
      <formula>2</formula>
    </cfRule>
    <cfRule type="cellIs" dxfId="640" priority="635" operator="between">
      <formula>2</formula>
      <formula>3</formula>
    </cfRule>
    <cfRule type="cellIs" dxfId="639" priority="636" operator="greaterThan">
      <formula>3</formula>
    </cfRule>
  </conditionalFormatting>
  <conditionalFormatting sqref="D543:AH547">
    <cfRule type="cellIs" dxfId="638" priority="631" operator="between">
      <formula>1</formula>
      <formula>2</formula>
    </cfRule>
    <cfRule type="cellIs" dxfId="637" priority="632" operator="between">
      <formula>2</formula>
      <formula>3</formula>
    </cfRule>
    <cfRule type="cellIs" dxfId="636" priority="633" operator="greaterThan">
      <formula>3</formula>
    </cfRule>
  </conditionalFormatting>
  <conditionalFormatting sqref="D551:AH555">
    <cfRule type="cellIs" dxfId="635" priority="628" operator="between">
      <formula>1</formula>
      <formula>2</formula>
    </cfRule>
    <cfRule type="cellIs" dxfId="634" priority="629" operator="between">
      <formula>2</formula>
      <formula>3</formula>
    </cfRule>
    <cfRule type="cellIs" dxfId="633" priority="630" operator="greaterThan">
      <formula>3</formula>
    </cfRule>
  </conditionalFormatting>
  <conditionalFormatting sqref="D559:AH563">
    <cfRule type="cellIs" dxfId="632" priority="625" operator="between">
      <formula>1</formula>
      <formula>2</formula>
    </cfRule>
    <cfRule type="cellIs" dxfId="631" priority="626" operator="between">
      <formula>2</formula>
      <formula>3</formula>
    </cfRule>
    <cfRule type="cellIs" dxfId="630" priority="627" operator="greaterThan">
      <formula>3</formula>
    </cfRule>
  </conditionalFormatting>
  <conditionalFormatting sqref="D567:AH571">
    <cfRule type="cellIs" dxfId="629" priority="622" operator="between">
      <formula>1</formula>
      <formula>2</formula>
    </cfRule>
    <cfRule type="cellIs" dxfId="628" priority="623" operator="between">
      <formula>2</formula>
      <formula>3</formula>
    </cfRule>
    <cfRule type="cellIs" dxfId="627" priority="624" operator="greaterThan">
      <formula>3</formula>
    </cfRule>
  </conditionalFormatting>
  <conditionalFormatting sqref="D575:AH579">
    <cfRule type="cellIs" dxfId="626" priority="619" operator="between">
      <formula>1</formula>
      <formula>2</formula>
    </cfRule>
    <cfRule type="cellIs" dxfId="625" priority="620" operator="between">
      <formula>2</formula>
      <formula>3</formula>
    </cfRule>
    <cfRule type="cellIs" dxfId="624" priority="621" operator="greaterThan">
      <formula>3</formula>
    </cfRule>
  </conditionalFormatting>
  <conditionalFormatting sqref="C391:C395">
    <cfRule type="cellIs" dxfId="623" priority="616" operator="between">
      <formula>1</formula>
      <formula>2</formula>
    </cfRule>
    <cfRule type="cellIs" dxfId="622" priority="617" operator="between">
      <formula>2</formula>
      <formula>3</formula>
    </cfRule>
    <cfRule type="cellIs" dxfId="621" priority="618" operator="greaterThan">
      <formula>3</formula>
    </cfRule>
  </conditionalFormatting>
  <conditionalFormatting sqref="C399:C403">
    <cfRule type="cellIs" dxfId="620" priority="613" operator="between">
      <formula>1</formula>
      <formula>2</formula>
    </cfRule>
    <cfRule type="cellIs" dxfId="619" priority="614" operator="between">
      <formula>2</formula>
      <formula>3</formula>
    </cfRule>
    <cfRule type="cellIs" dxfId="618" priority="615" operator="greaterThan">
      <formula>3</formula>
    </cfRule>
  </conditionalFormatting>
  <conditionalFormatting sqref="C407:C411">
    <cfRule type="cellIs" dxfId="617" priority="610" operator="between">
      <formula>1</formula>
      <formula>2</formula>
    </cfRule>
    <cfRule type="cellIs" dxfId="616" priority="611" operator="between">
      <formula>2</formula>
      <formula>3</formula>
    </cfRule>
    <cfRule type="cellIs" dxfId="615" priority="612" operator="greaterThan">
      <formula>3</formula>
    </cfRule>
  </conditionalFormatting>
  <conditionalFormatting sqref="C415:C419">
    <cfRule type="cellIs" dxfId="614" priority="607" operator="between">
      <formula>1</formula>
      <formula>2</formula>
    </cfRule>
    <cfRule type="cellIs" dxfId="613" priority="608" operator="between">
      <formula>2</formula>
      <formula>3</formula>
    </cfRule>
    <cfRule type="cellIs" dxfId="612" priority="609" operator="greaterThan">
      <formula>3</formula>
    </cfRule>
  </conditionalFormatting>
  <conditionalFormatting sqref="C423:C427">
    <cfRule type="cellIs" dxfId="611" priority="604" operator="between">
      <formula>1</formula>
      <formula>2</formula>
    </cfRule>
    <cfRule type="cellIs" dxfId="610" priority="605" operator="between">
      <formula>2</formula>
      <formula>3</formula>
    </cfRule>
    <cfRule type="cellIs" dxfId="609" priority="606" operator="greaterThan">
      <formula>3</formula>
    </cfRule>
  </conditionalFormatting>
  <conditionalFormatting sqref="C431:C435">
    <cfRule type="cellIs" dxfId="608" priority="601" operator="between">
      <formula>1</formula>
      <formula>2</formula>
    </cfRule>
    <cfRule type="cellIs" dxfId="607" priority="602" operator="between">
      <formula>2</formula>
      <formula>3</formula>
    </cfRule>
    <cfRule type="cellIs" dxfId="606" priority="603" operator="greaterThan">
      <formula>3</formula>
    </cfRule>
  </conditionalFormatting>
  <conditionalFormatting sqref="C439:C443">
    <cfRule type="cellIs" dxfId="605" priority="598" operator="between">
      <formula>1</formula>
      <formula>2</formula>
    </cfRule>
    <cfRule type="cellIs" dxfId="604" priority="599" operator="between">
      <formula>2</formula>
      <formula>3</formula>
    </cfRule>
    <cfRule type="cellIs" dxfId="603" priority="600" operator="greaterThan">
      <formula>3</formula>
    </cfRule>
  </conditionalFormatting>
  <conditionalFormatting sqref="C447:C451">
    <cfRule type="cellIs" dxfId="602" priority="595" operator="between">
      <formula>1</formula>
      <formula>2</formula>
    </cfRule>
    <cfRule type="cellIs" dxfId="601" priority="596" operator="between">
      <formula>2</formula>
      <formula>3</formula>
    </cfRule>
    <cfRule type="cellIs" dxfId="600" priority="597" operator="greaterThan">
      <formula>3</formula>
    </cfRule>
  </conditionalFormatting>
  <conditionalFormatting sqref="C455:C459">
    <cfRule type="cellIs" dxfId="599" priority="592" operator="between">
      <formula>1</formula>
      <formula>2</formula>
    </cfRule>
    <cfRule type="cellIs" dxfId="598" priority="593" operator="between">
      <formula>2</formula>
      <formula>3</formula>
    </cfRule>
    <cfRule type="cellIs" dxfId="597" priority="594" operator="greaterThan">
      <formula>3</formula>
    </cfRule>
  </conditionalFormatting>
  <conditionalFormatting sqref="C463:C467">
    <cfRule type="cellIs" dxfId="596" priority="589" operator="between">
      <formula>1</formula>
      <formula>2</formula>
    </cfRule>
    <cfRule type="cellIs" dxfId="595" priority="590" operator="between">
      <formula>2</formula>
      <formula>3</formula>
    </cfRule>
    <cfRule type="cellIs" dxfId="594" priority="591" operator="greaterThan">
      <formula>3</formula>
    </cfRule>
  </conditionalFormatting>
  <conditionalFormatting sqref="C471:C475">
    <cfRule type="cellIs" dxfId="593" priority="586" operator="between">
      <formula>1</formula>
      <formula>2</formula>
    </cfRule>
    <cfRule type="cellIs" dxfId="592" priority="587" operator="between">
      <formula>2</formula>
      <formula>3</formula>
    </cfRule>
    <cfRule type="cellIs" dxfId="591" priority="588" operator="greaterThan">
      <formula>3</formula>
    </cfRule>
  </conditionalFormatting>
  <conditionalFormatting sqref="C479:C483">
    <cfRule type="cellIs" dxfId="590" priority="583" operator="between">
      <formula>1</formula>
      <formula>2</formula>
    </cfRule>
    <cfRule type="cellIs" dxfId="589" priority="584" operator="between">
      <formula>2</formula>
      <formula>3</formula>
    </cfRule>
    <cfRule type="cellIs" dxfId="588" priority="585" operator="greaterThan">
      <formula>3</formula>
    </cfRule>
  </conditionalFormatting>
  <conditionalFormatting sqref="C487:C491">
    <cfRule type="cellIs" dxfId="587" priority="580" operator="between">
      <formula>1</formula>
      <formula>2</formula>
    </cfRule>
    <cfRule type="cellIs" dxfId="586" priority="581" operator="between">
      <formula>2</formula>
      <formula>3</formula>
    </cfRule>
    <cfRule type="cellIs" dxfId="585" priority="582" operator="greaterThan">
      <formula>3</formula>
    </cfRule>
  </conditionalFormatting>
  <conditionalFormatting sqref="C495:C499">
    <cfRule type="cellIs" dxfId="584" priority="577" operator="between">
      <formula>1</formula>
      <formula>2</formula>
    </cfRule>
    <cfRule type="cellIs" dxfId="583" priority="578" operator="between">
      <formula>2</formula>
      <formula>3</formula>
    </cfRule>
    <cfRule type="cellIs" dxfId="582" priority="579" operator="greaterThan">
      <formula>3</formula>
    </cfRule>
  </conditionalFormatting>
  <conditionalFormatting sqref="C503:C507">
    <cfRule type="cellIs" dxfId="581" priority="574" operator="between">
      <formula>1</formula>
      <formula>2</formula>
    </cfRule>
    <cfRule type="cellIs" dxfId="580" priority="575" operator="between">
      <formula>2</formula>
      <formula>3</formula>
    </cfRule>
    <cfRule type="cellIs" dxfId="579" priority="576" operator="greaterThan">
      <formula>3</formula>
    </cfRule>
  </conditionalFormatting>
  <conditionalFormatting sqref="C511:C515">
    <cfRule type="cellIs" dxfId="578" priority="571" operator="between">
      <formula>1</formula>
      <formula>2</formula>
    </cfRule>
    <cfRule type="cellIs" dxfId="577" priority="572" operator="between">
      <formula>2</formula>
      <formula>3</formula>
    </cfRule>
    <cfRule type="cellIs" dxfId="576" priority="573" operator="greaterThan">
      <formula>3</formula>
    </cfRule>
  </conditionalFormatting>
  <conditionalFormatting sqref="C519:C523">
    <cfRule type="cellIs" dxfId="575" priority="568" operator="between">
      <formula>1</formula>
      <formula>2</formula>
    </cfRule>
    <cfRule type="cellIs" dxfId="574" priority="569" operator="between">
      <formula>2</formula>
      <formula>3</formula>
    </cfRule>
    <cfRule type="cellIs" dxfId="573" priority="570" operator="greaterThan">
      <formula>3</formula>
    </cfRule>
  </conditionalFormatting>
  <conditionalFormatting sqref="C527:C531">
    <cfRule type="cellIs" dxfId="572" priority="565" operator="between">
      <formula>1</formula>
      <formula>2</formula>
    </cfRule>
    <cfRule type="cellIs" dxfId="571" priority="566" operator="between">
      <formula>2</formula>
      <formula>3</formula>
    </cfRule>
    <cfRule type="cellIs" dxfId="570" priority="567" operator="greaterThan">
      <formula>3</formula>
    </cfRule>
  </conditionalFormatting>
  <conditionalFormatting sqref="C535:C539">
    <cfRule type="cellIs" dxfId="569" priority="562" operator="between">
      <formula>1</formula>
      <formula>2</formula>
    </cfRule>
    <cfRule type="cellIs" dxfId="568" priority="563" operator="between">
      <formula>2</formula>
      <formula>3</formula>
    </cfRule>
    <cfRule type="cellIs" dxfId="567" priority="564" operator="greaterThan">
      <formula>3</formula>
    </cfRule>
  </conditionalFormatting>
  <conditionalFormatting sqref="C543:C547">
    <cfRule type="cellIs" dxfId="566" priority="559" operator="between">
      <formula>1</formula>
      <formula>2</formula>
    </cfRule>
    <cfRule type="cellIs" dxfId="565" priority="560" operator="between">
      <formula>2</formula>
      <formula>3</formula>
    </cfRule>
    <cfRule type="cellIs" dxfId="564" priority="561" operator="greaterThan">
      <formula>3</formula>
    </cfRule>
  </conditionalFormatting>
  <conditionalFormatting sqref="C551:C555">
    <cfRule type="cellIs" dxfId="563" priority="556" operator="between">
      <formula>1</formula>
      <formula>2</formula>
    </cfRule>
    <cfRule type="cellIs" dxfId="562" priority="557" operator="between">
      <formula>2</formula>
      <formula>3</formula>
    </cfRule>
    <cfRule type="cellIs" dxfId="561" priority="558" operator="greaterThan">
      <formula>3</formula>
    </cfRule>
  </conditionalFormatting>
  <conditionalFormatting sqref="C559:C563">
    <cfRule type="cellIs" dxfId="560" priority="553" operator="between">
      <formula>1</formula>
      <formula>2</formula>
    </cfRule>
    <cfRule type="cellIs" dxfId="559" priority="554" operator="between">
      <formula>2</formula>
      <formula>3</formula>
    </cfRule>
    <cfRule type="cellIs" dxfId="558" priority="555" operator="greaterThan">
      <formula>3</formula>
    </cfRule>
  </conditionalFormatting>
  <conditionalFormatting sqref="C567:C571">
    <cfRule type="cellIs" dxfId="557" priority="550" operator="between">
      <formula>1</formula>
      <formula>2</formula>
    </cfRule>
    <cfRule type="cellIs" dxfId="556" priority="551" operator="between">
      <formula>2</formula>
      <formula>3</formula>
    </cfRule>
    <cfRule type="cellIs" dxfId="555" priority="552" operator="greaterThan">
      <formula>3</formula>
    </cfRule>
  </conditionalFormatting>
  <conditionalFormatting sqref="C575:C579">
    <cfRule type="cellIs" dxfId="554" priority="547" operator="between">
      <formula>1</formula>
      <formula>2</formula>
    </cfRule>
    <cfRule type="cellIs" dxfId="553" priority="548" operator="between">
      <formula>2</formula>
      <formula>3</formula>
    </cfRule>
    <cfRule type="cellIs" dxfId="552" priority="549" operator="greaterThan">
      <formula>3</formula>
    </cfRule>
  </conditionalFormatting>
  <conditionalFormatting sqref="C7:AH11">
    <cfRule type="cellIs" dxfId="551" priority="544" operator="between">
      <formula>1</formula>
      <formula>2</formula>
    </cfRule>
    <cfRule type="cellIs" dxfId="550" priority="545" operator="between">
      <formula>2</formula>
      <formula>3</formula>
    </cfRule>
    <cfRule type="cellIs" dxfId="549" priority="546" operator="greaterThan">
      <formula>3</formula>
    </cfRule>
  </conditionalFormatting>
  <conditionalFormatting sqref="C7:AH11">
    <cfRule type="cellIs" dxfId="548" priority="541" operator="lessThanOrEqual">
      <formula>$D$1</formula>
    </cfRule>
    <cfRule type="cellIs" dxfId="547" priority="542" operator="between">
      <formula>$D$1</formula>
      <formula>$E$1</formula>
    </cfRule>
    <cfRule type="cellIs" dxfId="546" priority="543" operator="greaterThan">
      <formula>$E$1</formula>
    </cfRule>
  </conditionalFormatting>
  <conditionalFormatting sqref="C15:AH19">
    <cfRule type="cellIs" dxfId="545" priority="538" operator="between">
      <formula>1</formula>
      <formula>2</formula>
    </cfRule>
    <cfRule type="cellIs" dxfId="544" priority="539" operator="between">
      <formula>2</formula>
      <formula>3</formula>
    </cfRule>
    <cfRule type="cellIs" dxfId="543" priority="540" operator="greaterThan">
      <formula>3</formula>
    </cfRule>
  </conditionalFormatting>
  <conditionalFormatting sqref="C15:AH19">
    <cfRule type="cellIs" dxfId="542" priority="535" operator="lessThanOrEqual">
      <formula>$D$1</formula>
    </cfRule>
    <cfRule type="cellIs" dxfId="541" priority="536" operator="between">
      <formula>$D$1</formula>
      <formula>$E$1</formula>
    </cfRule>
    <cfRule type="cellIs" dxfId="540" priority="537" operator="greaterThan">
      <formula>$E$1</formula>
    </cfRule>
  </conditionalFormatting>
  <conditionalFormatting sqref="C23:AH27">
    <cfRule type="cellIs" dxfId="539" priority="532" operator="between">
      <formula>1</formula>
      <formula>2</formula>
    </cfRule>
    <cfRule type="cellIs" dxfId="538" priority="533" operator="between">
      <formula>2</formula>
      <formula>3</formula>
    </cfRule>
    <cfRule type="cellIs" dxfId="537" priority="534" operator="greaterThan">
      <formula>3</formula>
    </cfRule>
  </conditionalFormatting>
  <conditionalFormatting sqref="C23:AH27">
    <cfRule type="cellIs" dxfId="536" priority="529" operator="lessThanOrEqual">
      <formula>$D$1</formula>
    </cfRule>
    <cfRule type="cellIs" dxfId="535" priority="530" operator="between">
      <formula>$D$1</formula>
      <formula>$E$1</formula>
    </cfRule>
    <cfRule type="cellIs" dxfId="534" priority="531" operator="greaterThan">
      <formula>$E$1</formula>
    </cfRule>
  </conditionalFormatting>
  <conditionalFormatting sqref="C31:AH35">
    <cfRule type="cellIs" dxfId="533" priority="526" operator="between">
      <formula>1</formula>
      <formula>2</formula>
    </cfRule>
    <cfRule type="cellIs" dxfId="532" priority="527" operator="between">
      <formula>2</formula>
      <formula>3</formula>
    </cfRule>
    <cfRule type="cellIs" dxfId="531" priority="528" operator="greaterThan">
      <formula>3</formula>
    </cfRule>
  </conditionalFormatting>
  <conditionalFormatting sqref="C31:AH35">
    <cfRule type="cellIs" dxfId="530" priority="523" operator="lessThanOrEqual">
      <formula>$D$1</formula>
    </cfRule>
    <cfRule type="cellIs" dxfId="529" priority="524" operator="between">
      <formula>$D$1</formula>
      <formula>$E$1</formula>
    </cfRule>
    <cfRule type="cellIs" dxfId="528" priority="525" operator="greaterThan">
      <formula>$E$1</formula>
    </cfRule>
  </conditionalFormatting>
  <conditionalFormatting sqref="C39:AH43">
    <cfRule type="cellIs" dxfId="527" priority="520" operator="between">
      <formula>1</formula>
      <formula>2</formula>
    </cfRule>
    <cfRule type="cellIs" dxfId="526" priority="521" operator="between">
      <formula>2</formula>
      <formula>3</formula>
    </cfRule>
    <cfRule type="cellIs" dxfId="525" priority="522" operator="greaterThan">
      <formula>3</formula>
    </cfRule>
  </conditionalFormatting>
  <conditionalFormatting sqref="C39:AH43">
    <cfRule type="cellIs" dxfId="524" priority="517" operator="lessThanOrEqual">
      <formula>$D$1</formula>
    </cfRule>
    <cfRule type="cellIs" dxfId="523" priority="518" operator="between">
      <formula>$D$1</formula>
      <formula>$E$1</formula>
    </cfRule>
    <cfRule type="cellIs" dxfId="522" priority="519" operator="greaterThan">
      <formula>$E$1</formula>
    </cfRule>
  </conditionalFormatting>
  <conditionalFormatting sqref="C47:AH51">
    <cfRule type="cellIs" dxfId="521" priority="514" operator="between">
      <formula>1</formula>
      <formula>2</formula>
    </cfRule>
    <cfRule type="cellIs" dxfId="520" priority="515" operator="between">
      <formula>2</formula>
      <formula>3</formula>
    </cfRule>
    <cfRule type="cellIs" dxfId="519" priority="516" operator="greaterThan">
      <formula>3</formula>
    </cfRule>
  </conditionalFormatting>
  <conditionalFormatting sqref="C47:AH51">
    <cfRule type="cellIs" dxfId="518" priority="511" operator="lessThanOrEqual">
      <formula>$D$1</formula>
    </cfRule>
    <cfRule type="cellIs" dxfId="517" priority="512" operator="between">
      <formula>$D$1</formula>
      <formula>$E$1</formula>
    </cfRule>
    <cfRule type="cellIs" dxfId="516" priority="513" operator="greaterThan">
      <formula>$E$1</formula>
    </cfRule>
  </conditionalFormatting>
  <conditionalFormatting sqref="C55:AH59">
    <cfRule type="cellIs" dxfId="515" priority="508" operator="between">
      <formula>1</formula>
      <formula>2</formula>
    </cfRule>
    <cfRule type="cellIs" dxfId="514" priority="509" operator="between">
      <formula>2</formula>
      <formula>3</formula>
    </cfRule>
    <cfRule type="cellIs" dxfId="513" priority="510" operator="greaterThan">
      <formula>3</formula>
    </cfRule>
  </conditionalFormatting>
  <conditionalFormatting sqref="C55:AH59">
    <cfRule type="cellIs" dxfId="512" priority="505" operator="lessThanOrEqual">
      <formula>$D$1</formula>
    </cfRule>
    <cfRule type="cellIs" dxfId="511" priority="506" operator="between">
      <formula>$D$1</formula>
      <formula>$E$1</formula>
    </cfRule>
    <cfRule type="cellIs" dxfId="510" priority="507" operator="greaterThan">
      <formula>$E$1</formula>
    </cfRule>
  </conditionalFormatting>
  <conditionalFormatting sqref="C63:AH67">
    <cfRule type="cellIs" dxfId="509" priority="502" operator="between">
      <formula>1</formula>
      <formula>2</formula>
    </cfRule>
    <cfRule type="cellIs" dxfId="508" priority="503" operator="between">
      <formula>2</formula>
      <formula>3</formula>
    </cfRule>
    <cfRule type="cellIs" dxfId="507" priority="504" operator="greaterThan">
      <formula>3</formula>
    </cfRule>
  </conditionalFormatting>
  <conditionalFormatting sqref="C63:AH67">
    <cfRule type="cellIs" dxfId="506" priority="499" operator="lessThanOrEqual">
      <formula>$D$1</formula>
    </cfRule>
    <cfRule type="cellIs" dxfId="505" priority="500" operator="between">
      <formula>$D$1</formula>
      <formula>$E$1</formula>
    </cfRule>
    <cfRule type="cellIs" dxfId="504" priority="501" operator="greaterThan">
      <formula>$E$1</formula>
    </cfRule>
  </conditionalFormatting>
  <conditionalFormatting sqref="C71:AH75">
    <cfRule type="cellIs" dxfId="503" priority="496" operator="between">
      <formula>1</formula>
      <formula>2</formula>
    </cfRule>
    <cfRule type="cellIs" dxfId="502" priority="497" operator="between">
      <formula>2</formula>
      <formula>3</formula>
    </cfRule>
    <cfRule type="cellIs" dxfId="501" priority="498" operator="greaterThan">
      <formula>3</formula>
    </cfRule>
  </conditionalFormatting>
  <conditionalFormatting sqref="C71:AH75">
    <cfRule type="cellIs" dxfId="500" priority="493" operator="lessThanOrEqual">
      <formula>$D$1</formula>
    </cfRule>
    <cfRule type="cellIs" dxfId="499" priority="494" operator="between">
      <formula>$D$1</formula>
      <formula>$E$1</formula>
    </cfRule>
    <cfRule type="cellIs" dxfId="498" priority="495" operator="greaterThan">
      <formula>$E$1</formula>
    </cfRule>
  </conditionalFormatting>
  <conditionalFormatting sqref="C79:AH83">
    <cfRule type="cellIs" dxfId="497" priority="490" operator="between">
      <formula>1</formula>
      <formula>2</formula>
    </cfRule>
    <cfRule type="cellIs" dxfId="496" priority="491" operator="between">
      <formula>2</formula>
      <formula>3</formula>
    </cfRule>
    <cfRule type="cellIs" dxfId="495" priority="492" operator="greaterThan">
      <formula>3</formula>
    </cfRule>
  </conditionalFormatting>
  <conditionalFormatting sqref="C79:AH83">
    <cfRule type="cellIs" dxfId="494" priority="487" operator="lessThanOrEqual">
      <formula>$D$1</formula>
    </cfRule>
    <cfRule type="cellIs" dxfId="493" priority="488" operator="between">
      <formula>$D$1</formula>
      <formula>$E$1</formula>
    </cfRule>
    <cfRule type="cellIs" dxfId="492" priority="489" operator="greaterThan">
      <formula>$E$1</formula>
    </cfRule>
  </conditionalFormatting>
  <conditionalFormatting sqref="C87:AH91">
    <cfRule type="cellIs" dxfId="491" priority="484" operator="between">
      <formula>1</formula>
      <formula>2</formula>
    </cfRule>
    <cfRule type="cellIs" dxfId="490" priority="485" operator="between">
      <formula>2</formula>
      <formula>3</formula>
    </cfRule>
    <cfRule type="cellIs" dxfId="489" priority="486" operator="greaterThan">
      <formula>3</formula>
    </cfRule>
  </conditionalFormatting>
  <conditionalFormatting sqref="C87:AH91">
    <cfRule type="cellIs" dxfId="488" priority="481" operator="lessThanOrEqual">
      <formula>$D$1</formula>
    </cfRule>
    <cfRule type="cellIs" dxfId="487" priority="482" operator="between">
      <formula>$D$1</formula>
      <formula>$E$1</formula>
    </cfRule>
    <cfRule type="cellIs" dxfId="486" priority="483" operator="greaterThan">
      <formula>$E$1</formula>
    </cfRule>
  </conditionalFormatting>
  <conditionalFormatting sqref="C95:AH99">
    <cfRule type="cellIs" dxfId="485" priority="478" operator="between">
      <formula>1</formula>
      <formula>2</formula>
    </cfRule>
    <cfRule type="cellIs" dxfId="484" priority="479" operator="between">
      <formula>2</formula>
      <formula>3</formula>
    </cfRule>
    <cfRule type="cellIs" dxfId="483" priority="480" operator="greaterThan">
      <formula>3</formula>
    </cfRule>
  </conditionalFormatting>
  <conditionalFormatting sqref="C95:AH99">
    <cfRule type="cellIs" dxfId="482" priority="475" operator="lessThanOrEqual">
      <formula>$D$1</formula>
    </cfRule>
    <cfRule type="cellIs" dxfId="481" priority="476" operator="between">
      <formula>$D$1</formula>
      <formula>$E$1</formula>
    </cfRule>
    <cfRule type="cellIs" dxfId="480" priority="477" operator="greaterThan">
      <formula>$E$1</formula>
    </cfRule>
  </conditionalFormatting>
  <conditionalFormatting sqref="C103:AH107">
    <cfRule type="cellIs" dxfId="479" priority="472" operator="between">
      <formula>1</formula>
      <formula>2</formula>
    </cfRule>
    <cfRule type="cellIs" dxfId="478" priority="473" operator="between">
      <formula>2</formula>
      <formula>3</formula>
    </cfRule>
    <cfRule type="cellIs" dxfId="477" priority="474" operator="greaterThan">
      <formula>3</formula>
    </cfRule>
  </conditionalFormatting>
  <conditionalFormatting sqref="C103:AH107">
    <cfRule type="cellIs" dxfId="476" priority="469" operator="lessThanOrEqual">
      <formula>$D$1</formula>
    </cfRule>
    <cfRule type="cellIs" dxfId="475" priority="470" operator="between">
      <formula>$D$1</formula>
      <formula>$E$1</formula>
    </cfRule>
    <cfRule type="cellIs" dxfId="474" priority="471" operator="greaterThan">
      <formula>$E$1</formula>
    </cfRule>
  </conditionalFormatting>
  <conditionalFormatting sqref="C111:AH115">
    <cfRule type="cellIs" dxfId="473" priority="466" operator="between">
      <formula>1</formula>
      <formula>2</formula>
    </cfRule>
    <cfRule type="cellIs" dxfId="472" priority="467" operator="between">
      <formula>2</formula>
      <formula>3</formula>
    </cfRule>
    <cfRule type="cellIs" dxfId="471" priority="468" operator="greaterThan">
      <formula>3</formula>
    </cfRule>
  </conditionalFormatting>
  <conditionalFormatting sqref="C111:AH115">
    <cfRule type="cellIs" dxfId="470" priority="463" operator="lessThanOrEqual">
      <formula>$D$1</formula>
    </cfRule>
    <cfRule type="cellIs" dxfId="469" priority="464" operator="between">
      <formula>$D$1</formula>
      <formula>$E$1</formula>
    </cfRule>
    <cfRule type="cellIs" dxfId="468" priority="465" operator="greaterThan">
      <formula>$E$1</formula>
    </cfRule>
  </conditionalFormatting>
  <conditionalFormatting sqref="C119:AH123">
    <cfRule type="cellIs" dxfId="467" priority="460" operator="between">
      <formula>1</formula>
      <formula>2</formula>
    </cfRule>
    <cfRule type="cellIs" dxfId="466" priority="461" operator="between">
      <formula>2</formula>
      <formula>3</formula>
    </cfRule>
    <cfRule type="cellIs" dxfId="465" priority="462" operator="greaterThan">
      <formula>3</formula>
    </cfRule>
  </conditionalFormatting>
  <conditionalFormatting sqref="C119:AH123">
    <cfRule type="cellIs" dxfId="464" priority="457" operator="lessThanOrEqual">
      <formula>$D$1</formula>
    </cfRule>
    <cfRule type="cellIs" dxfId="463" priority="458" operator="between">
      <formula>$D$1</formula>
      <formula>$E$1</formula>
    </cfRule>
    <cfRule type="cellIs" dxfId="462" priority="459" operator="greaterThan">
      <formula>$E$1</formula>
    </cfRule>
  </conditionalFormatting>
  <conditionalFormatting sqref="C127:AH131">
    <cfRule type="cellIs" dxfId="461" priority="454" operator="between">
      <formula>1</formula>
      <formula>2</formula>
    </cfRule>
    <cfRule type="cellIs" dxfId="460" priority="455" operator="between">
      <formula>2</formula>
      <formula>3</formula>
    </cfRule>
    <cfRule type="cellIs" dxfId="459" priority="456" operator="greaterThan">
      <formula>3</formula>
    </cfRule>
  </conditionalFormatting>
  <conditionalFormatting sqref="C127:AH131">
    <cfRule type="cellIs" dxfId="458" priority="451" operator="lessThanOrEqual">
      <formula>$D$1</formula>
    </cfRule>
    <cfRule type="cellIs" dxfId="457" priority="452" operator="between">
      <formula>$D$1</formula>
      <formula>$E$1</formula>
    </cfRule>
    <cfRule type="cellIs" dxfId="456" priority="453" operator="greaterThan">
      <formula>$E$1</formula>
    </cfRule>
  </conditionalFormatting>
  <conditionalFormatting sqref="C135:AH139">
    <cfRule type="cellIs" dxfId="455" priority="448" operator="between">
      <formula>1</formula>
      <formula>2</formula>
    </cfRule>
    <cfRule type="cellIs" dxfId="454" priority="449" operator="between">
      <formula>2</formula>
      <formula>3</formula>
    </cfRule>
    <cfRule type="cellIs" dxfId="453" priority="450" operator="greaterThan">
      <formula>3</formula>
    </cfRule>
  </conditionalFormatting>
  <conditionalFormatting sqref="C135:AH139">
    <cfRule type="cellIs" dxfId="452" priority="445" operator="lessThanOrEqual">
      <formula>$D$1</formula>
    </cfRule>
    <cfRule type="cellIs" dxfId="451" priority="446" operator="between">
      <formula>$D$1</formula>
      <formula>$E$1</formula>
    </cfRule>
    <cfRule type="cellIs" dxfId="450" priority="447" operator="greaterThan">
      <formula>$E$1</formula>
    </cfRule>
  </conditionalFormatting>
  <conditionalFormatting sqref="C143:AH147">
    <cfRule type="cellIs" dxfId="449" priority="442" operator="between">
      <formula>1</formula>
      <formula>2</formula>
    </cfRule>
    <cfRule type="cellIs" dxfId="448" priority="443" operator="between">
      <formula>2</formula>
      <formula>3</formula>
    </cfRule>
    <cfRule type="cellIs" dxfId="447" priority="444" operator="greaterThan">
      <formula>3</formula>
    </cfRule>
  </conditionalFormatting>
  <conditionalFormatting sqref="C143:AH147">
    <cfRule type="cellIs" dxfId="446" priority="439" operator="lessThanOrEqual">
      <formula>$D$1</formula>
    </cfRule>
    <cfRule type="cellIs" dxfId="445" priority="440" operator="between">
      <formula>$D$1</formula>
      <formula>$E$1</formula>
    </cfRule>
    <cfRule type="cellIs" dxfId="444" priority="441" operator="greaterThan">
      <formula>$E$1</formula>
    </cfRule>
  </conditionalFormatting>
  <conditionalFormatting sqref="C151:AH155">
    <cfRule type="cellIs" dxfId="443" priority="436" operator="between">
      <formula>1</formula>
      <formula>2</formula>
    </cfRule>
    <cfRule type="cellIs" dxfId="442" priority="437" operator="between">
      <formula>2</formula>
      <formula>3</formula>
    </cfRule>
    <cfRule type="cellIs" dxfId="441" priority="438" operator="greaterThan">
      <formula>3</formula>
    </cfRule>
  </conditionalFormatting>
  <conditionalFormatting sqref="C151:AH155">
    <cfRule type="cellIs" dxfId="440" priority="433" operator="lessThanOrEqual">
      <formula>$D$1</formula>
    </cfRule>
    <cfRule type="cellIs" dxfId="439" priority="434" operator="between">
      <formula>$D$1</formula>
      <formula>$E$1</formula>
    </cfRule>
    <cfRule type="cellIs" dxfId="438" priority="435" operator="greaterThan">
      <formula>$E$1</formula>
    </cfRule>
  </conditionalFormatting>
  <conditionalFormatting sqref="C159:AH163">
    <cfRule type="cellIs" dxfId="437" priority="430" operator="between">
      <formula>1</formula>
      <formula>2</formula>
    </cfRule>
    <cfRule type="cellIs" dxfId="436" priority="431" operator="between">
      <formula>2</formula>
      <formula>3</formula>
    </cfRule>
    <cfRule type="cellIs" dxfId="435" priority="432" operator="greaterThan">
      <formula>3</formula>
    </cfRule>
  </conditionalFormatting>
  <conditionalFormatting sqref="C159:AH163">
    <cfRule type="cellIs" dxfId="434" priority="427" operator="lessThanOrEqual">
      <formula>$D$1</formula>
    </cfRule>
    <cfRule type="cellIs" dxfId="433" priority="428" operator="between">
      <formula>$D$1</formula>
      <formula>$E$1</formula>
    </cfRule>
    <cfRule type="cellIs" dxfId="432" priority="429" operator="greaterThan">
      <formula>$E$1</formula>
    </cfRule>
  </conditionalFormatting>
  <conditionalFormatting sqref="C167:AH171">
    <cfRule type="cellIs" dxfId="431" priority="424" operator="between">
      <formula>1</formula>
      <formula>2</formula>
    </cfRule>
    <cfRule type="cellIs" dxfId="430" priority="425" operator="between">
      <formula>2</formula>
      <formula>3</formula>
    </cfRule>
    <cfRule type="cellIs" dxfId="429" priority="426" operator="greaterThan">
      <formula>3</formula>
    </cfRule>
  </conditionalFormatting>
  <conditionalFormatting sqref="C167:AH171">
    <cfRule type="cellIs" dxfId="428" priority="421" operator="lessThanOrEqual">
      <formula>$D$1</formula>
    </cfRule>
    <cfRule type="cellIs" dxfId="427" priority="422" operator="between">
      <formula>$D$1</formula>
      <formula>$E$1</formula>
    </cfRule>
    <cfRule type="cellIs" dxfId="426" priority="423" operator="greaterThan">
      <formula>$E$1</formula>
    </cfRule>
  </conditionalFormatting>
  <conditionalFormatting sqref="C175:AH179">
    <cfRule type="cellIs" dxfId="425" priority="418" operator="between">
      <formula>1</formula>
      <formula>2</formula>
    </cfRule>
    <cfRule type="cellIs" dxfId="424" priority="419" operator="between">
      <formula>2</formula>
      <formula>3</formula>
    </cfRule>
    <cfRule type="cellIs" dxfId="423" priority="420" operator="greaterThan">
      <formula>3</formula>
    </cfRule>
  </conditionalFormatting>
  <conditionalFormatting sqref="C175:AH179">
    <cfRule type="cellIs" dxfId="422" priority="415" operator="lessThanOrEqual">
      <formula>$D$1</formula>
    </cfRule>
    <cfRule type="cellIs" dxfId="421" priority="416" operator="between">
      <formula>$D$1</formula>
      <formula>$E$1</formula>
    </cfRule>
    <cfRule type="cellIs" dxfId="420" priority="417" operator="greaterThan">
      <formula>$E$1</formula>
    </cfRule>
  </conditionalFormatting>
  <conditionalFormatting sqref="C183:AH187">
    <cfRule type="cellIs" dxfId="419" priority="412" operator="between">
      <formula>1</formula>
      <formula>2</formula>
    </cfRule>
    <cfRule type="cellIs" dxfId="418" priority="413" operator="between">
      <formula>2</formula>
      <formula>3</formula>
    </cfRule>
    <cfRule type="cellIs" dxfId="417" priority="414" operator="greaterThan">
      <formula>3</formula>
    </cfRule>
  </conditionalFormatting>
  <conditionalFormatting sqref="C183:AH187">
    <cfRule type="cellIs" dxfId="416" priority="409" operator="lessThanOrEqual">
      <formula>$D$1</formula>
    </cfRule>
    <cfRule type="cellIs" dxfId="415" priority="410" operator="between">
      <formula>$D$1</formula>
      <formula>$E$1</formula>
    </cfRule>
    <cfRule type="cellIs" dxfId="414" priority="411" operator="greaterThan">
      <formula>$E$1</formula>
    </cfRule>
  </conditionalFormatting>
  <conditionalFormatting sqref="C191:AH195">
    <cfRule type="cellIs" dxfId="413" priority="406" operator="between">
      <formula>1</formula>
      <formula>2</formula>
    </cfRule>
    <cfRule type="cellIs" dxfId="412" priority="407" operator="between">
      <formula>2</formula>
      <formula>3</formula>
    </cfRule>
    <cfRule type="cellIs" dxfId="411" priority="408" operator="greaterThan">
      <formula>3</formula>
    </cfRule>
  </conditionalFormatting>
  <conditionalFormatting sqref="C191:AH195">
    <cfRule type="cellIs" dxfId="410" priority="403" operator="lessThanOrEqual">
      <formula>$D$1</formula>
    </cfRule>
    <cfRule type="cellIs" dxfId="409" priority="404" operator="between">
      <formula>$D$1</formula>
      <formula>$E$1</formula>
    </cfRule>
    <cfRule type="cellIs" dxfId="408" priority="405" operator="greaterThan">
      <formula>$E$1</formula>
    </cfRule>
  </conditionalFormatting>
  <conditionalFormatting sqref="C199:AH203">
    <cfRule type="cellIs" dxfId="407" priority="400" operator="between">
      <formula>1</formula>
      <formula>2</formula>
    </cfRule>
    <cfRule type="cellIs" dxfId="406" priority="401" operator="between">
      <formula>2</formula>
      <formula>3</formula>
    </cfRule>
    <cfRule type="cellIs" dxfId="405" priority="402" operator="greaterThan">
      <formula>3</formula>
    </cfRule>
  </conditionalFormatting>
  <conditionalFormatting sqref="C199:AH203">
    <cfRule type="cellIs" dxfId="404" priority="397" operator="lessThanOrEqual">
      <formula>$D$1</formula>
    </cfRule>
    <cfRule type="cellIs" dxfId="403" priority="398" operator="between">
      <formula>$D$1</formula>
      <formula>$E$1</formula>
    </cfRule>
    <cfRule type="cellIs" dxfId="402" priority="399" operator="greaterThan">
      <formula>$E$1</formula>
    </cfRule>
  </conditionalFormatting>
  <conditionalFormatting sqref="C207:AH211">
    <cfRule type="cellIs" dxfId="401" priority="394" operator="between">
      <formula>1</formula>
      <formula>2</formula>
    </cfRule>
    <cfRule type="cellIs" dxfId="400" priority="395" operator="between">
      <formula>2</formula>
      <formula>3</formula>
    </cfRule>
    <cfRule type="cellIs" dxfId="399" priority="396" operator="greaterThan">
      <formula>3</formula>
    </cfRule>
  </conditionalFormatting>
  <conditionalFormatting sqref="C207:AH211">
    <cfRule type="cellIs" dxfId="398" priority="391" operator="lessThanOrEqual">
      <formula>$D$1</formula>
    </cfRule>
    <cfRule type="cellIs" dxfId="397" priority="392" operator="between">
      <formula>$D$1</formula>
      <formula>$E$1</formula>
    </cfRule>
    <cfRule type="cellIs" dxfId="396" priority="393" operator="greaterThan">
      <formula>$E$1</formula>
    </cfRule>
  </conditionalFormatting>
  <conditionalFormatting sqref="C215:AH219">
    <cfRule type="cellIs" dxfId="395" priority="388" operator="between">
      <formula>1</formula>
      <formula>2</formula>
    </cfRule>
    <cfRule type="cellIs" dxfId="394" priority="389" operator="between">
      <formula>2</formula>
      <formula>3</formula>
    </cfRule>
    <cfRule type="cellIs" dxfId="393" priority="390" operator="greaterThan">
      <formula>3</formula>
    </cfRule>
  </conditionalFormatting>
  <conditionalFormatting sqref="C215:AH219">
    <cfRule type="cellIs" dxfId="392" priority="385" operator="lessThanOrEqual">
      <formula>$D$1</formula>
    </cfRule>
    <cfRule type="cellIs" dxfId="391" priority="386" operator="between">
      <formula>$D$1</formula>
      <formula>$E$1</formula>
    </cfRule>
    <cfRule type="cellIs" dxfId="390" priority="387" operator="greaterThan">
      <formula>$E$1</formula>
    </cfRule>
  </conditionalFormatting>
  <conditionalFormatting sqref="C223:AH227">
    <cfRule type="cellIs" dxfId="389" priority="382" operator="between">
      <formula>1</formula>
      <formula>2</formula>
    </cfRule>
    <cfRule type="cellIs" dxfId="388" priority="383" operator="between">
      <formula>2</formula>
      <formula>3</formula>
    </cfRule>
    <cfRule type="cellIs" dxfId="387" priority="384" operator="greaterThan">
      <formula>3</formula>
    </cfRule>
  </conditionalFormatting>
  <conditionalFormatting sqref="C223:AH227">
    <cfRule type="cellIs" dxfId="386" priority="379" operator="lessThanOrEqual">
      <formula>$D$1</formula>
    </cfRule>
    <cfRule type="cellIs" dxfId="385" priority="380" operator="between">
      <formula>$D$1</formula>
      <formula>$E$1</formula>
    </cfRule>
    <cfRule type="cellIs" dxfId="384" priority="381" operator="greaterThan">
      <formula>$E$1</formula>
    </cfRule>
  </conditionalFormatting>
  <conditionalFormatting sqref="C231:AH235">
    <cfRule type="cellIs" dxfId="383" priority="376" operator="between">
      <formula>1</formula>
      <formula>2</formula>
    </cfRule>
    <cfRule type="cellIs" dxfId="382" priority="377" operator="between">
      <formula>2</formula>
      <formula>3</formula>
    </cfRule>
    <cfRule type="cellIs" dxfId="381" priority="378" operator="greaterThan">
      <formula>3</formula>
    </cfRule>
  </conditionalFormatting>
  <conditionalFormatting sqref="C231:AH235">
    <cfRule type="cellIs" dxfId="380" priority="373" operator="lessThanOrEqual">
      <formula>$D$1</formula>
    </cfRule>
    <cfRule type="cellIs" dxfId="379" priority="374" operator="between">
      <formula>$D$1</formula>
      <formula>$E$1</formula>
    </cfRule>
    <cfRule type="cellIs" dxfId="378" priority="375" operator="greaterThan">
      <formula>$E$1</formula>
    </cfRule>
  </conditionalFormatting>
  <conditionalFormatting sqref="C239:AH243">
    <cfRule type="cellIs" dxfId="377" priority="370" operator="between">
      <formula>1</formula>
      <formula>2</formula>
    </cfRule>
    <cfRule type="cellIs" dxfId="376" priority="371" operator="between">
      <formula>2</formula>
      <formula>3</formula>
    </cfRule>
    <cfRule type="cellIs" dxfId="375" priority="372" operator="greaterThan">
      <formula>3</formula>
    </cfRule>
  </conditionalFormatting>
  <conditionalFormatting sqref="C239:AH243">
    <cfRule type="cellIs" dxfId="374" priority="367" operator="lessThanOrEqual">
      <formula>$D$1</formula>
    </cfRule>
    <cfRule type="cellIs" dxfId="373" priority="368" operator="between">
      <formula>$D$1</formula>
      <formula>$E$1</formula>
    </cfRule>
    <cfRule type="cellIs" dxfId="372" priority="369" operator="greaterThan">
      <formula>$E$1</formula>
    </cfRule>
  </conditionalFormatting>
  <conditionalFormatting sqref="C247:AH251">
    <cfRule type="cellIs" dxfId="371" priority="364" operator="between">
      <formula>1</formula>
      <formula>2</formula>
    </cfRule>
    <cfRule type="cellIs" dxfId="370" priority="365" operator="between">
      <formula>2</formula>
      <formula>3</formula>
    </cfRule>
    <cfRule type="cellIs" dxfId="369" priority="366" operator="greaterThan">
      <formula>3</formula>
    </cfRule>
  </conditionalFormatting>
  <conditionalFormatting sqref="C247:AH251">
    <cfRule type="cellIs" dxfId="368" priority="361" operator="lessThanOrEqual">
      <formula>$D$1</formula>
    </cfRule>
    <cfRule type="cellIs" dxfId="367" priority="362" operator="between">
      <formula>$D$1</formula>
      <formula>$E$1</formula>
    </cfRule>
    <cfRule type="cellIs" dxfId="366" priority="363" operator="greaterThan">
      <formula>$E$1</formula>
    </cfRule>
  </conditionalFormatting>
  <conditionalFormatting sqref="C255:AH259">
    <cfRule type="cellIs" dxfId="365" priority="358" operator="between">
      <formula>1</formula>
      <formula>2</formula>
    </cfRule>
    <cfRule type="cellIs" dxfId="364" priority="359" operator="between">
      <formula>2</formula>
      <formula>3</formula>
    </cfRule>
    <cfRule type="cellIs" dxfId="363" priority="360" operator="greaterThan">
      <formula>3</formula>
    </cfRule>
  </conditionalFormatting>
  <conditionalFormatting sqref="C255:AH259">
    <cfRule type="cellIs" dxfId="362" priority="355" operator="lessThanOrEqual">
      <formula>$D$1</formula>
    </cfRule>
    <cfRule type="cellIs" dxfId="361" priority="356" operator="between">
      <formula>$D$1</formula>
      <formula>$E$1</formula>
    </cfRule>
    <cfRule type="cellIs" dxfId="360" priority="357" operator="greaterThan">
      <formula>$E$1</formula>
    </cfRule>
  </conditionalFormatting>
  <conditionalFormatting sqref="C263:AH267">
    <cfRule type="cellIs" dxfId="359" priority="352" operator="between">
      <formula>1</formula>
      <formula>2</formula>
    </cfRule>
    <cfRule type="cellIs" dxfId="358" priority="353" operator="between">
      <formula>2</formula>
      <formula>3</formula>
    </cfRule>
    <cfRule type="cellIs" dxfId="357" priority="354" operator="greaterThan">
      <formula>3</formula>
    </cfRule>
  </conditionalFormatting>
  <conditionalFormatting sqref="C263:AH267">
    <cfRule type="cellIs" dxfId="356" priority="349" operator="lessThanOrEqual">
      <formula>$D$1</formula>
    </cfRule>
    <cfRule type="cellIs" dxfId="355" priority="350" operator="between">
      <formula>$D$1</formula>
      <formula>$E$1</formula>
    </cfRule>
    <cfRule type="cellIs" dxfId="354" priority="351" operator="greaterThan">
      <formula>$E$1</formula>
    </cfRule>
  </conditionalFormatting>
  <conditionalFormatting sqref="C271:AH275">
    <cfRule type="cellIs" dxfId="353" priority="346" operator="between">
      <formula>1</formula>
      <formula>2</formula>
    </cfRule>
    <cfRule type="cellIs" dxfId="352" priority="347" operator="between">
      <formula>2</formula>
      <formula>3</formula>
    </cfRule>
    <cfRule type="cellIs" dxfId="351" priority="348" operator="greaterThan">
      <formula>3</formula>
    </cfRule>
  </conditionalFormatting>
  <conditionalFormatting sqref="C271:AH275">
    <cfRule type="cellIs" dxfId="350" priority="343" operator="lessThanOrEqual">
      <formula>$D$1</formula>
    </cfRule>
    <cfRule type="cellIs" dxfId="349" priority="344" operator="between">
      <formula>$D$1</formula>
      <formula>$E$1</formula>
    </cfRule>
    <cfRule type="cellIs" dxfId="348" priority="345" operator="greaterThan">
      <formula>$E$1</formula>
    </cfRule>
  </conditionalFormatting>
  <conditionalFormatting sqref="C279:AH283">
    <cfRule type="cellIs" dxfId="347" priority="340" operator="between">
      <formula>1</formula>
      <formula>2</formula>
    </cfRule>
    <cfRule type="cellIs" dxfId="346" priority="341" operator="between">
      <formula>2</formula>
      <formula>3</formula>
    </cfRule>
    <cfRule type="cellIs" dxfId="345" priority="342" operator="greaterThan">
      <formula>3</formula>
    </cfRule>
  </conditionalFormatting>
  <conditionalFormatting sqref="C279:AH283">
    <cfRule type="cellIs" dxfId="344" priority="337" operator="lessThanOrEqual">
      <formula>$D$1</formula>
    </cfRule>
    <cfRule type="cellIs" dxfId="343" priority="338" operator="between">
      <formula>$D$1</formula>
      <formula>$E$1</formula>
    </cfRule>
    <cfRule type="cellIs" dxfId="342" priority="339" operator="greaterThan">
      <formula>$E$1</formula>
    </cfRule>
  </conditionalFormatting>
  <conditionalFormatting sqref="C287:AH291">
    <cfRule type="cellIs" dxfId="341" priority="334" operator="between">
      <formula>1</formula>
      <formula>2</formula>
    </cfRule>
    <cfRule type="cellIs" dxfId="340" priority="335" operator="between">
      <formula>2</formula>
      <formula>3</formula>
    </cfRule>
    <cfRule type="cellIs" dxfId="339" priority="336" operator="greaterThan">
      <formula>3</formula>
    </cfRule>
  </conditionalFormatting>
  <conditionalFormatting sqref="C287:AH291">
    <cfRule type="cellIs" dxfId="338" priority="331" operator="lessThanOrEqual">
      <formula>$D$1</formula>
    </cfRule>
    <cfRule type="cellIs" dxfId="337" priority="332" operator="between">
      <formula>$D$1</formula>
      <formula>$E$1</formula>
    </cfRule>
    <cfRule type="cellIs" dxfId="336" priority="333" operator="greaterThan">
      <formula>$E$1</formula>
    </cfRule>
  </conditionalFormatting>
  <conditionalFormatting sqref="C295:AH299">
    <cfRule type="cellIs" dxfId="335" priority="328" operator="between">
      <formula>1</formula>
      <formula>2</formula>
    </cfRule>
    <cfRule type="cellIs" dxfId="334" priority="329" operator="between">
      <formula>2</formula>
      <formula>3</formula>
    </cfRule>
    <cfRule type="cellIs" dxfId="333" priority="330" operator="greaterThan">
      <formula>3</formula>
    </cfRule>
  </conditionalFormatting>
  <conditionalFormatting sqref="C295:AH299">
    <cfRule type="cellIs" dxfId="332" priority="325" operator="lessThanOrEqual">
      <formula>$D$1</formula>
    </cfRule>
    <cfRule type="cellIs" dxfId="331" priority="326" operator="between">
      <formula>$D$1</formula>
      <formula>$E$1</formula>
    </cfRule>
    <cfRule type="cellIs" dxfId="330" priority="327" operator="greaterThan">
      <formula>$E$1</formula>
    </cfRule>
  </conditionalFormatting>
  <conditionalFormatting sqref="C303:AH307">
    <cfRule type="cellIs" dxfId="329" priority="322" operator="between">
      <formula>1</formula>
      <formula>2</formula>
    </cfRule>
    <cfRule type="cellIs" dxfId="328" priority="323" operator="between">
      <formula>2</formula>
      <formula>3</formula>
    </cfRule>
    <cfRule type="cellIs" dxfId="327" priority="324" operator="greaterThan">
      <formula>3</formula>
    </cfRule>
  </conditionalFormatting>
  <conditionalFormatting sqref="C303:AH307">
    <cfRule type="cellIs" dxfId="326" priority="319" operator="lessThanOrEqual">
      <formula>$D$1</formula>
    </cfRule>
    <cfRule type="cellIs" dxfId="325" priority="320" operator="between">
      <formula>$D$1</formula>
      <formula>$E$1</formula>
    </cfRule>
    <cfRule type="cellIs" dxfId="324" priority="321" operator="greaterThan">
      <formula>$E$1</formula>
    </cfRule>
  </conditionalFormatting>
  <conditionalFormatting sqref="C311:AH315">
    <cfRule type="cellIs" dxfId="323" priority="316" operator="between">
      <formula>1</formula>
      <formula>2</formula>
    </cfRule>
    <cfRule type="cellIs" dxfId="322" priority="317" operator="between">
      <formula>2</formula>
      <formula>3</formula>
    </cfRule>
    <cfRule type="cellIs" dxfId="321" priority="318" operator="greaterThan">
      <formula>3</formula>
    </cfRule>
  </conditionalFormatting>
  <conditionalFormatting sqref="C311:AH315">
    <cfRule type="cellIs" dxfId="320" priority="313" operator="lessThanOrEqual">
      <formula>$D$1</formula>
    </cfRule>
    <cfRule type="cellIs" dxfId="319" priority="314" operator="between">
      <formula>$D$1</formula>
      <formula>$E$1</formula>
    </cfRule>
    <cfRule type="cellIs" dxfId="318" priority="315" operator="greaterThan">
      <formula>$E$1</formula>
    </cfRule>
  </conditionalFormatting>
  <conditionalFormatting sqref="C319:AH323">
    <cfRule type="cellIs" dxfId="317" priority="310" operator="between">
      <formula>1</formula>
      <formula>2</formula>
    </cfRule>
    <cfRule type="cellIs" dxfId="316" priority="311" operator="between">
      <formula>2</formula>
      <formula>3</formula>
    </cfRule>
    <cfRule type="cellIs" dxfId="315" priority="312" operator="greaterThan">
      <formula>3</formula>
    </cfRule>
  </conditionalFormatting>
  <conditionalFormatting sqref="C319:AH323">
    <cfRule type="cellIs" dxfId="314" priority="307" operator="lessThanOrEqual">
      <formula>$D$1</formula>
    </cfRule>
    <cfRule type="cellIs" dxfId="313" priority="308" operator="between">
      <formula>$D$1</formula>
      <formula>$E$1</formula>
    </cfRule>
    <cfRule type="cellIs" dxfId="312" priority="309" operator="greaterThan">
      <formula>$E$1</formula>
    </cfRule>
  </conditionalFormatting>
  <conditionalFormatting sqref="C327:AH331">
    <cfRule type="cellIs" dxfId="311" priority="304" operator="between">
      <formula>1</formula>
      <formula>2</formula>
    </cfRule>
    <cfRule type="cellIs" dxfId="310" priority="305" operator="between">
      <formula>2</formula>
      <formula>3</formula>
    </cfRule>
    <cfRule type="cellIs" dxfId="309" priority="306" operator="greaterThan">
      <formula>3</formula>
    </cfRule>
  </conditionalFormatting>
  <conditionalFormatting sqref="C327:AH331">
    <cfRule type="cellIs" dxfId="308" priority="301" operator="lessThanOrEqual">
      <formula>$D$1</formula>
    </cfRule>
    <cfRule type="cellIs" dxfId="307" priority="302" operator="between">
      <formula>$D$1</formula>
      <formula>$E$1</formula>
    </cfRule>
    <cfRule type="cellIs" dxfId="306" priority="303" operator="greaterThan">
      <formula>$E$1</formula>
    </cfRule>
  </conditionalFormatting>
  <conditionalFormatting sqref="C335:AH339">
    <cfRule type="cellIs" dxfId="305" priority="298" operator="between">
      <formula>1</formula>
      <formula>2</formula>
    </cfRule>
    <cfRule type="cellIs" dxfId="304" priority="299" operator="between">
      <formula>2</formula>
      <formula>3</formula>
    </cfRule>
    <cfRule type="cellIs" dxfId="303" priority="300" operator="greaterThan">
      <formula>3</formula>
    </cfRule>
  </conditionalFormatting>
  <conditionalFormatting sqref="C335:AH339">
    <cfRule type="cellIs" dxfId="302" priority="295" operator="lessThanOrEqual">
      <formula>$D$1</formula>
    </cfRule>
    <cfRule type="cellIs" dxfId="301" priority="296" operator="between">
      <formula>$D$1</formula>
      <formula>$E$1</formula>
    </cfRule>
    <cfRule type="cellIs" dxfId="300" priority="297" operator="greaterThan">
      <formula>$E$1</formula>
    </cfRule>
  </conditionalFormatting>
  <conditionalFormatting sqref="C343:AH347">
    <cfRule type="cellIs" dxfId="299" priority="292" operator="between">
      <formula>1</formula>
      <formula>2</formula>
    </cfRule>
    <cfRule type="cellIs" dxfId="298" priority="293" operator="between">
      <formula>2</formula>
      <formula>3</formula>
    </cfRule>
    <cfRule type="cellIs" dxfId="297" priority="294" operator="greaterThan">
      <formula>3</formula>
    </cfRule>
  </conditionalFormatting>
  <conditionalFormatting sqref="C343:AH347">
    <cfRule type="cellIs" dxfId="296" priority="289" operator="lessThanOrEqual">
      <formula>$D$1</formula>
    </cfRule>
    <cfRule type="cellIs" dxfId="295" priority="290" operator="between">
      <formula>$D$1</formula>
      <formula>$E$1</formula>
    </cfRule>
    <cfRule type="cellIs" dxfId="294" priority="291" operator="greaterThan">
      <formula>$E$1</formula>
    </cfRule>
  </conditionalFormatting>
  <conditionalFormatting sqref="C351:AH355">
    <cfRule type="cellIs" dxfId="293" priority="286" operator="between">
      <formula>1</formula>
      <formula>2</formula>
    </cfRule>
    <cfRule type="cellIs" dxfId="292" priority="287" operator="between">
      <formula>2</formula>
      <formula>3</formula>
    </cfRule>
    <cfRule type="cellIs" dxfId="291" priority="288" operator="greaterThan">
      <formula>3</formula>
    </cfRule>
  </conditionalFormatting>
  <conditionalFormatting sqref="C351:AH355">
    <cfRule type="cellIs" dxfId="290" priority="283" operator="lessThanOrEqual">
      <formula>$D$1</formula>
    </cfRule>
    <cfRule type="cellIs" dxfId="289" priority="284" operator="between">
      <formula>$D$1</formula>
      <formula>$E$1</formula>
    </cfRule>
    <cfRule type="cellIs" dxfId="288" priority="285" operator="greaterThan">
      <formula>$E$1</formula>
    </cfRule>
  </conditionalFormatting>
  <conditionalFormatting sqref="C359:AH363">
    <cfRule type="cellIs" dxfId="287" priority="280" operator="between">
      <formula>1</formula>
      <formula>2</formula>
    </cfRule>
    <cfRule type="cellIs" dxfId="286" priority="281" operator="between">
      <formula>2</formula>
      <formula>3</formula>
    </cfRule>
    <cfRule type="cellIs" dxfId="285" priority="282" operator="greaterThan">
      <formula>3</formula>
    </cfRule>
  </conditionalFormatting>
  <conditionalFormatting sqref="C359:AH363">
    <cfRule type="cellIs" dxfId="284" priority="277" operator="lessThanOrEqual">
      <formula>$D$1</formula>
    </cfRule>
    <cfRule type="cellIs" dxfId="283" priority="278" operator="between">
      <formula>$D$1</formula>
      <formula>$E$1</formula>
    </cfRule>
    <cfRule type="cellIs" dxfId="282" priority="279" operator="greaterThan">
      <formula>$E$1</formula>
    </cfRule>
  </conditionalFormatting>
  <conditionalFormatting sqref="C367:AH371">
    <cfRule type="cellIs" dxfId="281" priority="274" operator="between">
      <formula>1</formula>
      <formula>2</formula>
    </cfRule>
    <cfRule type="cellIs" dxfId="280" priority="275" operator="between">
      <formula>2</formula>
      <formula>3</formula>
    </cfRule>
    <cfRule type="cellIs" dxfId="279" priority="276" operator="greaterThan">
      <formula>3</formula>
    </cfRule>
  </conditionalFormatting>
  <conditionalFormatting sqref="C367:AH371">
    <cfRule type="cellIs" dxfId="278" priority="271" operator="lessThanOrEqual">
      <formula>$D$1</formula>
    </cfRule>
    <cfRule type="cellIs" dxfId="277" priority="272" operator="between">
      <formula>$D$1</formula>
      <formula>$E$1</formula>
    </cfRule>
    <cfRule type="cellIs" dxfId="276" priority="273" operator="greaterThan">
      <formula>$E$1</formula>
    </cfRule>
  </conditionalFormatting>
  <conditionalFormatting sqref="C375:AH379">
    <cfRule type="cellIs" dxfId="275" priority="268" operator="between">
      <formula>1</formula>
      <formula>2</formula>
    </cfRule>
    <cfRule type="cellIs" dxfId="274" priority="269" operator="between">
      <formula>2</formula>
      <formula>3</formula>
    </cfRule>
    <cfRule type="cellIs" dxfId="273" priority="270" operator="greaterThan">
      <formula>3</formula>
    </cfRule>
  </conditionalFormatting>
  <conditionalFormatting sqref="C375:AH379">
    <cfRule type="cellIs" dxfId="272" priority="265" operator="lessThanOrEqual">
      <formula>$D$1</formula>
    </cfRule>
    <cfRule type="cellIs" dxfId="271" priority="266" operator="between">
      <formula>$D$1</formula>
      <formula>$E$1</formula>
    </cfRule>
    <cfRule type="cellIs" dxfId="270" priority="267" operator="greaterThan">
      <formula>$E$1</formula>
    </cfRule>
  </conditionalFormatting>
  <conditionalFormatting sqref="C383:AH387">
    <cfRule type="cellIs" dxfId="269" priority="262" operator="between">
      <formula>1</formula>
      <formula>2</formula>
    </cfRule>
    <cfRule type="cellIs" dxfId="268" priority="263" operator="between">
      <formula>2</formula>
      <formula>3</formula>
    </cfRule>
    <cfRule type="cellIs" dxfId="267" priority="264" operator="greaterThan">
      <formula>3</formula>
    </cfRule>
  </conditionalFormatting>
  <conditionalFormatting sqref="C383:AH387">
    <cfRule type="cellIs" dxfId="266" priority="259" operator="lessThanOrEqual">
      <formula>$D$1</formula>
    </cfRule>
    <cfRule type="cellIs" dxfId="265" priority="260" operator="between">
      <formula>$D$1</formula>
      <formula>$E$1</formula>
    </cfRule>
    <cfRule type="cellIs" dxfId="264" priority="261" operator="greaterThan">
      <formula>$E$1</formula>
    </cfRule>
  </conditionalFormatting>
  <conditionalFormatting sqref="C391:AH395">
    <cfRule type="cellIs" dxfId="263" priority="256" operator="between">
      <formula>1</formula>
      <formula>2</formula>
    </cfRule>
    <cfRule type="cellIs" dxfId="262" priority="257" operator="between">
      <formula>2</formula>
      <formula>3</formula>
    </cfRule>
    <cfRule type="cellIs" dxfId="261" priority="258" operator="greaterThan">
      <formula>3</formula>
    </cfRule>
  </conditionalFormatting>
  <conditionalFormatting sqref="C391:AH395">
    <cfRule type="cellIs" dxfId="260" priority="253" operator="lessThanOrEqual">
      <formula>$D$1</formula>
    </cfRule>
    <cfRule type="cellIs" dxfId="259" priority="254" operator="between">
      <formula>$D$1</formula>
      <formula>$E$1</formula>
    </cfRule>
    <cfRule type="cellIs" dxfId="258" priority="255" operator="greaterThan">
      <formula>$E$1</formula>
    </cfRule>
  </conditionalFormatting>
  <conditionalFormatting sqref="C399:AH403">
    <cfRule type="cellIs" dxfId="257" priority="250" operator="between">
      <formula>1</formula>
      <formula>2</formula>
    </cfRule>
    <cfRule type="cellIs" dxfId="256" priority="251" operator="between">
      <formula>2</formula>
      <formula>3</formula>
    </cfRule>
    <cfRule type="cellIs" dxfId="255" priority="252" operator="greaterThan">
      <formula>3</formula>
    </cfRule>
  </conditionalFormatting>
  <conditionalFormatting sqref="C399:AH403">
    <cfRule type="cellIs" dxfId="254" priority="247" operator="lessThanOrEqual">
      <formula>$D$1</formula>
    </cfRule>
    <cfRule type="cellIs" dxfId="253" priority="248" operator="between">
      <formula>$D$1</formula>
      <formula>$E$1</formula>
    </cfRule>
    <cfRule type="cellIs" dxfId="252" priority="249" operator="greaterThan">
      <formula>$E$1</formula>
    </cfRule>
  </conditionalFormatting>
  <conditionalFormatting sqref="C407:AH411">
    <cfRule type="cellIs" dxfId="251" priority="244" operator="between">
      <formula>1</formula>
      <formula>2</formula>
    </cfRule>
    <cfRule type="cellIs" dxfId="250" priority="245" operator="between">
      <formula>2</formula>
      <formula>3</formula>
    </cfRule>
    <cfRule type="cellIs" dxfId="249" priority="246" operator="greaterThan">
      <formula>3</formula>
    </cfRule>
  </conditionalFormatting>
  <conditionalFormatting sqref="C407:AH411">
    <cfRule type="cellIs" dxfId="248" priority="241" operator="lessThanOrEqual">
      <formula>$D$1</formula>
    </cfRule>
    <cfRule type="cellIs" dxfId="247" priority="242" operator="between">
      <formula>$D$1</formula>
      <formula>$E$1</formula>
    </cfRule>
    <cfRule type="cellIs" dxfId="246" priority="243" operator="greaterThan">
      <formula>$E$1</formula>
    </cfRule>
  </conditionalFormatting>
  <conditionalFormatting sqref="C415:AH419">
    <cfRule type="cellIs" dxfId="245" priority="238" operator="between">
      <formula>1</formula>
      <formula>2</formula>
    </cfRule>
    <cfRule type="cellIs" dxfId="244" priority="239" operator="between">
      <formula>2</formula>
      <formula>3</formula>
    </cfRule>
    <cfRule type="cellIs" dxfId="243" priority="240" operator="greaterThan">
      <formula>3</formula>
    </cfRule>
  </conditionalFormatting>
  <conditionalFormatting sqref="C415:AH419">
    <cfRule type="cellIs" dxfId="242" priority="235" operator="lessThanOrEqual">
      <formula>$D$1</formula>
    </cfRule>
    <cfRule type="cellIs" dxfId="241" priority="236" operator="between">
      <formula>$D$1</formula>
      <formula>$E$1</formula>
    </cfRule>
    <cfRule type="cellIs" dxfId="240" priority="237" operator="greaterThan">
      <formula>$E$1</formula>
    </cfRule>
  </conditionalFormatting>
  <conditionalFormatting sqref="C423:AH427">
    <cfRule type="cellIs" dxfId="239" priority="232" operator="between">
      <formula>1</formula>
      <formula>2</formula>
    </cfRule>
    <cfRule type="cellIs" dxfId="238" priority="233" operator="between">
      <formula>2</formula>
      <formula>3</formula>
    </cfRule>
    <cfRule type="cellIs" dxfId="237" priority="234" operator="greaterThan">
      <formula>3</formula>
    </cfRule>
  </conditionalFormatting>
  <conditionalFormatting sqref="C423:AH427">
    <cfRule type="cellIs" dxfId="236" priority="229" operator="lessThanOrEqual">
      <formula>$D$1</formula>
    </cfRule>
    <cfRule type="cellIs" dxfId="235" priority="230" operator="between">
      <formula>$D$1</formula>
      <formula>$E$1</formula>
    </cfRule>
    <cfRule type="cellIs" dxfId="234" priority="231" operator="greaterThan">
      <formula>$E$1</formula>
    </cfRule>
  </conditionalFormatting>
  <conditionalFormatting sqref="C431:AH435">
    <cfRule type="cellIs" dxfId="233" priority="226" operator="between">
      <formula>1</formula>
      <formula>2</formula>
    </cfRule>
    <cfRule type="cellIs" dxfId="232" priority="227" operator="between">
      <formula>2</formula>
      <formula>3</formula>
    </cfRule>
    <cfRule type="cellIs" dxfId="231" priority="228" operator="greaterThan">
      <formula>3</formula>
    </cfRule>
  </conditionalFormatting>
  <conditionalFormatting sqref="C431:AH435">
    <cfRule type="cellIs" dxfId="230" priority="223" operator="lessThanOrEqual">
      <formula>$D$1</formula>
    </cfRule>
    <cfRule type="cellIs" dxfId="229" priority="224" operator="between">
      <formula>$D$1</formula>
      <formula>$E$1</formula>
    </cfRule>
    <cfRule type="cellIs" dxfId="228" priority="225" operator="greaterThan">
      <formula>$E$1</formula>
    </cfRule>
  </conditionalFormatting>
  <conditionalFormatting sqref="C439:AH443">
    <cfRule type="cellIs" dxfId="227" priority="220" operator="between">
      <formula>1</formula>
      <formula>2</formula>
    </cfRule>
    <cfRule type="cellIs" dxfId="226" priority="221" operator="between">
      <formula>2</formula>
      <formula>3</formula>
    </cfRule>
    <cfRule type="cellIs" dxfId="225" priority="222" operator="greaterThan">
      <formula>3</formula>
    </cfRule>
  </conditionalFormatting>
  <conditionalFormatting sqref="C439:AH443">
    <cfRule type="cellIs" dxfId="224" priority="217" operator="lessThanOrEqual">
      <formula>$D$1</formula>
    </cfRule>
    <cfRule type="cellIs" dxfId="223" priority="218" operator="between">
      <formula>$D$1</formula>
      <formula>$E$1</formula>
    </cfRule>
    <cfRule type="cellIs" dxfId="222" priority="219" operator="greaterThan">
      <formula>$E$1</formula>
    </cfRule>
  </conditionalFormatting>
  <conditionalFormatting sqref="C447:AH451">
    <cfRule type="cellIs" dxfId="221" priority="214" operator="between">
      <formula>1</formula>
      <formula>2</formula>
    </cfRule>
    <cfRule type="cellIs" dxfId="220" priority="215" operator="between">
      <formula>2</formula>
      <formula>3</formula>
    </cfRule>
    <cfRule type="cellIs" dxfId="219" priority="216" operator="greaterThan">
      <formula>3</formula>
    </cfRule>
  </conditionalFormatting>
  <conditionalFormatting sqref="C447:AH451">
    <cfRule type="cellIs" dxfId="218" priority="211" operator="lessThanOrEqual">
      <formula>$D$1</formula>
    </cfRule>
    <cfRule type="cellIs" dxfId="217" priority="212" operator="between">
      <formula>$D$1</formula>
      <formula>$E$1</formula>
    </cfRule>
    <cfRule type="cellIs" dxfId="216" priority="213" operator="greaterThan">
      <formula>$E$1</formula>
    </cfRule>
  </conditionalFormatting>
  <conditionalFormatting sqref="C455:AH459">
    <cfRule type="cellIs" dxfId="215" priority="208" operator="between">
      <formula>1</formula>
      <formula>2</formula>
    </cfRule>
    <cfRule type="cellIs" dxfId="214" priority="209" operator="between">
      <formula>2</formula>
      <formula>3</formula>
    </cfRule>
    <cfRule type="cellIs" dxfId="213" priority="210" operator="greaterThan">
      <formula>3</formula>
    </cfRule>
  </conditionalFormatting>
  <conditionalFormatting sqref="C455:AH459">
    <cfRule type="cellIs" dxfId="212" priority="205" operator="lessThanOrEqual">
      <formula>$D$1</formula>
    </cfRule>
    <cfRule type="cellIs" dxfId="211" priority="206" operator="between">
      <formula>$D$1</formula>
      <formula>$E$1</formula>
    </cfRule>
    <cfRule type="cellIs" dxfId="210" priority="207" operator="greaterThan">
      <formula>$E$1</formula>
    </cfRule>
  </conditionalFormatting>
  <conditionalFormatting sqref="C463:AH467">
    <cfRule type="cellIs" dxfId="209" priority="202" operator="between">
      <formula>1</formula>
      <formula>2</formula>
    </cfRule>
    <cfRule type="cellIs" dxfId="208" priority="203" operator="between">
      <formula>2</formula>
      <formula>3</formula>
    </cfRule>
    <cfRule type="cellIs" dxfId="207" priority="204" operator="greaterThan">
      <formula>3</formula>
    </cfRule>
  </conditionalFormatting>
  <conditionalFormatting sqref="C463:AH467">
    <cfRule type="cellIs" dxfId="206" priority="199" operator="lessThanOrEqual">
      <formula>$D$1</formula>
    </cfRule>
    <cfRule type="cellIs" dxfId="205" priority="200" operator="between">
      <formula>$D$1</formula>
      <formula>$E$1</formula>
    </cfRule>
    <cfRule type="cellIs" dxfId="204" priority="201" operator="greaterThan">
      <formula>$E$1</formula>
    </cfRule>
  </conditionalFormatting>
  <conditionalFormatting sqref="C471:AH475">
    <cfRule type="cellIs" dxfId="203" priority="196" operator="between">
      <formula>1</formula>
      <formula>2</formula>
    </cfRule>
    <cfRule type="cellIs" dxfId="202" priority="197" operator="between">
      <formula>2</formula>
      <formula>3</formula>
    </cfRule>
    <cfRule type="cellIs" dxfId="201" priority="198" operator="greaterThan">
      <formula>3</formula>
    </cfRule>
  </conditionalFormatting>
  <conditionalFormatting sqref="C471:AH475">
    <cfRule type="cellIs" dxfId="200" priority="193" operator="lessThanOrEqual">
      <formula>$D$1</formula>
    </cfRule>
    <cfRule type="cellIs" dxfId="199" priority="194" operator="between">
      <formula>$D$1</formula>
      <formula>$E$1</formula>
    </cfRule>
    <cfRule type="cellIs" dxfId="198" priority="195" operator="greaterThan">
      <formula>$E$1</formula>
    </cfRule>
  </conditionalFormatting>
  <conditionalFormatting sqref="C479:AH483">
    <cfRule type="cellIs" dxfId="197" priority="190" operator="between">
      <formula>1</formula>
      <formula>2</formula>
    </cfRule>
    <cfRule type="cellIs" dxfId="196" priority="191" operator="between">
      <formula>2</formula>
      <formula>3</formula>
    </cfRule>
    <cfRule type="cellIs" dxfId="195" priority="192" operator="greaterThan">
      <formula>3</formula>
    </cfRule>
  </conditionalFormatting>
  <conditionalFormatting sqref="C479:AH483">
    <cfRule type="cellIs" dxfId="194" priority="187" operator="lessThanOrEqual">
      <formula>$D$1</formula>
    </cfRule>
    <cfRule type="cellIs" dxfId="193" priority="188" operator="between">
      <formula>$D$1</formula>
      <formula>$E$1</formula>
    </cfRule>
    <cfRule type="cellIs" dxfId="192" priority="189" operator="greaterThan">
      <formula>$E$1</formula>
    </cfRule>
  </conditionalFormatting>
  <conditionalFormatting sqref="C487:AH491">
    <cfRule type="cellIs" dxfId="191" priority="184" operator="between">
      <formula>1</formula>
      <formula>2</formula>
    </cfRule>
    <cfRule type="cellIs" dxfId="190" priority="185" operator="between">
      <formula>2</formula>
      <formula>3</formula>
    </cfRule>
    <cfRule type="cellIs" dxfId="189" priority="186" operator="greaterThan">
      <formula>3</formula>
    </cfRule>
  </conditionalFormatting>
  <conditionalFormatting sqref="C487:AH491">
    <cfRule type="cellIs" dxfId="188" priority="181" operator="lessThanOrEqual">
      <formula>$D$1</formula>
    </cfRule>
    <cfRule type="cellIs" dxfId="187" priority="182" operator="between">
      <formula>$D$1</formula>
      <formula>$E$1</formula>
    </cfRule>
    <cfRule type="cellIs" dxfId="186" priority="183" operator="greaterThan">
      <formula>$E$1</formula>
    </cfRule>
  </conditionalFormatting>
  <conditionalFormatting sqref="C495:AH499">
    <cfRule type="cellIs" dxfId="185" priority="178" operator="between">
      <formula>1</formula>
      <formula>2</formula>
    </cfRule>
    <cfRule type="cellIs" dxfId="184" priority="179" operator="between">
      <formula>2</formula>
      <formula>3</formula>
    </cfRule>
    <cfRule type="cellIs" dxfId="183" priority="180" operator="greaterThan">
      <formula>3</formula>
    </cfRule>
  </conditionalFormatting>
  <conditionalFormatting sqref="C495:AH499">
    <cfRule type="cellIs" dxfId="182" priority="175" operator="lessThanOrEqual">
      <formula>$D$1</formula>
    </cfRule>
    <cfRule type="cellIs" dxfId="181" priority="176" operator="between">
      <formula>$D$1</formula>
      <formula>$E$1</formula>
    </cfRule>
    <cfRule type="cellIs" dxfId="180" priority="177" operator="greaterThan">
      <formula>$E$1</formula>
    </cfRule>
  </conditionalFormatting>
  <conditionalFormatting sqref="C503:AH507">
    <cfRule type="cellIs" dxfId="179" priority="172" operator="between">
      <formula>1</formula>
      <formula>2</formula>
    </cfRule>
    <cfRule type="cellIs" dxfId="178" priority="173" operator="between">
      <formula>2</formula>
      <formula>3</formula>
    </cfRule>
    <cfRule type="cellIs" dxfId="177" priority="174" operator="greaterThan">
      <formula>3</formula>
    </cfRule>
  </conditionalFormatting>
  <conditionalFormatting sqref="C503:AH507">
    <cfRule type="cellIs" dxfId="176" priority="169" operator="lessThanOrEqual">
      <formula>$D$1</formula>
    </cfRule>
    <cfRule type="cellIs" dxfId="175" priority="170" operator="between">
      <formula>$D$1</formula>
      <formula>$E$1</formula>
    </cfRule>
    <cfRule type="cellIs" dxfId="174" priority="171" operator="greaterThan">
      <formula>$E$1</formula>
    </cfRule>
  </conditionalFormatting>
  <conditionalFormatting sqref="C511:AH515">
    <cfRule type="cellIs" dxfId="173" priority="166" operator="between">
      <formula>1</formula>
      <formula>2</formula>
    </cfRule>
    <cfRule type="cellIs" dxfId="172" priority="167" operator="between">
      <formula>2</formula>
      <formula>3</formula>
    </cfRule>
    <cfRule type="cellIs" dxfId="171" priority="168" operator="greaterThan">
      <formula>3</formula>
    </cfRule>
  </conditionalFormatting>
  <conditionalFormatting sqref="C511:AH515">
    <cfRule type="cellIs" dxfId="170" priority="163" operator="lessThanOrEqual">
      <formula>$D$1</formula>
    </cfRule>
    <cfRule type="cellIs" dxfId="169" priority="164" operator="between">
      <formula>$D$1</formula>
      <formula>$E$1</formula>
    </cfRule>
    <cfRule type="cellIs" dxfId="168" priority="165" operator="greaterThan">
      <formula>$E$1</formula>
    </cfRule>
  </conditionalFormatting>
  <conditionalFormatting sqref="C519:AH523">
    <cfRule type="cellIs" dxfId="167" priority="160" operator="between">
      <formula>1</formula>
      <formula>2</formula>
    </cfRule>
    <cfRule type="cellIs" dxfId="166" priority="161" operator="between">
      <formula>2</formula>
      <formula>3</formula>
    </cfRule>
    <cfRule type="cellIs" dxfId="165" priority="162" operator="greaterThan">
      <formula>3</formula>
    </cfRule>
  </conditionalFormatting>
  <conditionalFormatting sqref="C519:AH523">
    <cfRule type="cellIs" dxfId="164" priority="157" operator="lessThanOrEqual">
      <formula>$D$1</formula>
    </cfRule>
    <cfRule type="cellIs" dxfId="163" priority="158" operator="between">
      <formula>$D$1</formula>
      <formula>$E$1</formula>
    </cfRule>
    <cfRule type="cellIs" dxfId="162" priority="159" operator="greaterThan">
      <formula>$E$1</formula>
    </cfRule>
  </conditionalFormatting>
  <conditionalFormatting sqref="C527:AH531">
    <cfRule type="cellIs" dxfId="161" priority="154" operator="between">
      <formula>1</formula>
      <formula>2</formula>
    </cfRule>
    <cfRule type="cellIs" dxfId="160" priority="155" operator="between">
      <formula>2</formula>
      <formula>3</formula>
    </cfRule>
    <cfRule type="cellIs" dxfId="159" priority="156" operator="greaterThan">
      <formula>3</formula>
    </cfRule>
  </conditionalFormatting>
  <conditionalFormatting sqref="C527:AH531">
    <cfRule type="cellIs" dxfId="158" priority="151" operator="lessThanOrEqual">
      <formula>$D$1</formula>
    </cfRule>
    <cfRule type="cellIs" dxfId="157" priority="152" operator="between">
      <formula>$D$1</formula>
      <formula>$E$1</formula>
    </cfRule>
    <cfRule type="cellIs" dxfId="156" priority="153" operator="greaterThan">
      <formula>$E$1</formula>
    </cfRule>
  </conditionalFormatting>
  <conditionalFormatting sqref="C535:AH539">
    <cfRule type="cellIs" dxfId="155" priority="148" operator="between">
      <formula>1</formula>
      <formula>2</formula>
    </cfRule>
    <cfRule type="cellIs" dxfId="154" priority="149" operator="between">
      <formula>2</formula>
      <formula>3</formula>
    </cfRule>
    <cfRule type="cellIs" dxfId="153" priority="150" operator="greaterThan">
      <formula>3</formula>
    </cfRule>
  </conditionalFormatting>
  <conditionalFormatting sqref="C535:AH539">
    <cfRule type="cellIs" dxfId="152" priority="145" operator="lessThanOrEqual">
      <formula>$D$1</formula>
    </cfRule>
    <cfRule type="cellIs" dxfId="151" priority="146" operator="between">
      <formula>$D$1</formula>
      <formula>$E$1</formula>
    </cfRule>
    <cfRule type="cellIs" dxfId="150" priority="147" operator="greaterThan">
      <formula>$E$1</formula>
    </cfRule>
  </conditionalFormatting>
  <conditionalFormatting sqref="C543:AH547">
    <cfRule type="cellIs" dxfId="149" priority="142" operator="between">
      <formula>1</formula>
      <formula>2</formula>
    </cfRule>
    <cfRule type="cellIs" dxfId="148" priority="143" operator="between">
      <formula>2</formula>
      <formula>3</formula>
    </cfRule>
    <cfRule type="cellIs" dxfId="147" priority="144" operator="greaterThan">
      <formula>3</formula>
    </cfRule>
  </conditionalFormatting>
  <conditionalFormatting sqref="C543:AH547">
    <cfRule type="cellIs" dxfId="146" priority="139" operator="lessThanOrEqual">
      <formula>$D$1</formula>
    </cfRule>
    <cfRule type="cellIs" dxfId="145" priority="140" operator="between">
      <formula>$D$1</formula>
      <formula>$E$1</formula>
    </cfRule>
    <cfRule type="cellIs" dxfId="144" priority="141" operator="greaterThan">
      <formula>$E$1</formula>
    </cfRule>
  </conditionalFormatting>
  <conditionalFormatting sqref="C551:AH555">
    <cfRule type="cellIs" dxfId="143" priority="136" operator="between">
      <formula>1</formula>
      <formula>2</formula>
    </cfRule>
    <cfRule type="cellIs" dxfId="142" priority="137" operator="between">
      <formula>2</formula>
      <formula>3</formula>
    </cfRule>
    <cfRule type="cellIs" dxfId="141" priority="138" operator="greaterThan">
      <formula>3</formula>
    </cfRule>
  </conditionalFormatting>
  <conditionalFormatting sqref="C551:AH555">
    <cfRule type="cellIs" dxfId="140" priority="133" operator="lessThanOrEqual">
      <formula>$D$1</formula>
    </cfRule>
    <cfRule type="cellIs" dxfId="139" priority="134" operator="between">
      <formula>$D$1</formula>
      <formula>$E$1</formula>
    </cfRule>
    <cfRule type="cellIs" dxfId="138" priority="135" operator="greaterThan">
      <formula>$E$1</formula>
    </cfRule>
  </conditionalFormatting>
  <conditionalFormatting sqref="C559:AH563">
    <cfRule type="cellIs" dxfId="137" priority="130" operator="between">
      <formula>1</formula>
      <formula>2</formula>
    </cfRule>
    <cfRule type="cellIs" dxfId="136" priority="131" operator="between">
      <formula>2</formula>
      <formula>3</formula>
    </cfRule>
    <cfRule type="cellIs" dxfId="135" priority="132" operator="greaterThan">
      <formula>3</formula>
    </cfRule>
  </conditionalFormatting>
  <conditionalFormatting sqref="C559:AH563">
    <cfRule type="cellIs" dxfId="134" priority="127" operator="lessThanOrEqual">
      <formula>$D$1</formula>
    </cfRule>
    <cfRule type="cellIs" dxfId="133" priority="128" operator="between">
      <formula>$D$1</formula>
      <formula>$E$1</formula>
    </cfRule>
    <cfRule type="cellIs" dxfId="132" priority="129" operator="greaterThan">
      <formula>$E$1</formula>
    </cfRule>
  </conditionalFormatting>
  <conditionalFormatting sqref="C567:AH571">
    <cfRule type="cellIs" dxfId="131" priority="124" operator="between">
      <formula>1</formula>
      <formula>2</formula>
    </cfRule>
    <cfRule type="cellIs" dxfId="130" priority="125" operator="between">
      <formula>2</formula>
      <formula>3</formula>
    </cfRule>
    <cfRule type="cellIs" dxfId="129" priority="126" operator="greaterThan">
      <formula>3</formula>
    </cfRule>
  </conditionalFormatting>
  <conditionalFormatting sqref="C567:AH571">
    <cfRule type="cellIs" dxfId="128" priority="121" operator="lessThanOrEqual">
      <formula>$D$1</formula>
    </cfRule>
    <cfRule type="cellIs" dxfId="127" priority="122" operator="between">
      <formula>$D$1</formula>
      <formula>$E$1</formula>
    </cfRule>
    <cfRule type="cellIs" dxfId="126" priority="123" operator="greaterThan">
      <formula>$E$1</formula>
    </cfRule>
  </conditionalFormatting>
  <conditionalFormatting sqref="C575:AH579">
    <cfRule type="cellIs" dxfId="125" priority="118" operator="between">
      <formula>1</formula>
      <formula>2</formula>
    </cfRule>
    <cfRule type="cellIs" dxfId="124" priority="119" operator="between">
      <formula>2</formula>
      <formula>3</formula>
    </cfRule>
    <cfRule type="cellIs" dxfId="123" priority="120" operator="greaterThan">
      <formula>3</formula>
    </cfRule>
  </conditionalFormatting>
  <conditionalFormatting sqref="C575:AH579">
    <cfRule type="cellIs" dxfId="122" priority="115" operator="lessThanOrEqual">
      <formula>$D$1</formula>
    </cfRule>
    <cfRule type="cellIs" dxfId="121" priority="116" operator="between">
      <formula>$D$1</formula>
      <formula>$E$1</formula>
    </cfRule>
    <cfRule type="cellIs" dxfId="120" priority="117" operator="greaterThan">
      <formula>$E$1</formula>
    </cfRule>
  </conditionalFormatting>
  <conditionalFormatting sqref="C583:AH587">
    <cfRule type="cellIs" dxfId="119" priority="112" operator="between">
      <formula>1</formula>
      <formula>2</formula>
    </cfRule>
    <cfRule type="cellIs" dxfId="118" priority="113" operator="between">
      <formula>2</formula>
      <formula>3</formula>
    </cfRule>
    <cfRule type="cellIs" dxfId="117" priority="114" operator="greaterThan">
      <formula>3</formula>
    </cfRule>
  </conditionalFormatting>
  <conditionalFormatting sqref="C583:AH587">
    <cfRule type="cellIs" dxfId="116" priority="109" operator="lessThanOrEqual">
      <formula>$D$1</formula>
    </cfRule>
    <cfRule type="cellIs" dxfId="115" priority="110" operator="between">
      <formula>$D$1</formula>
      <formula>$E$1</formula>
    </cfRule>
    <cfRule type="cellIs" dxfId="114" priority="111" operator="greaterThan">
      <formula>$E$1</formula>
    </cfRule>
  </conditionalFormatting>
  <conditionalFormatting sqref="C591:AH595">
    <cfRule type="cellIs" dxfId="113" priority="106" operator="between">
      <formula>1</formula>
      <formula>2</formula>
    </cfRule>
    <cfRule type="cellIs" dxfId="112" priority="107" operator="between">
      <formula>2</formula>
      <formula>3</formula>
    </cfRule>
    <cfRule type="cellIs" dxfId="111" priority="108" operator="greaterThan">
      <formula>3</formula>
    </cfRule>
  </conditionalFormatting>
  <conditionalFormatting sqref="C591:AH595">
    <cfRule type="cellIs" dxfId="110" priority="103" operator="lessThanOrEqual">
      <formula>$D$1</formula>
    </cfRule>
    <cfRule type="cellIs" dxfId="109" priority="104" operator="between">
      <formula>$D$1</formula>
      <formula>$E$1</formula>
    </cfRule>
    <cfRule type="cellIs" dxfId="108" priority="105" operator="greaterThan">
      <formula>$E$1</formula>
    </cfRule>
  </conditionalFormatting>
  <conditionalFormatting sqref="C599:AH603">
    <cfRule type="cellIs" dxfId="107" priority="100" operator="between">
      <formula>1</formula>
      <formula>2</formula>
    </cfRule>
    <cfRule type="cellIs" dxfId="106" priority="101" operator="between">
      <formula>2</formula>
      <formula>3</formula>
    </cfRule>
    <cfRule type="cellIs" dxfId="105" priority="102" operator="greaterThan">
      <formula>3</formula>
    </cfRule>
  </conditionalFormatting>
  <conditionalFormatting sqref="C599:AH603">
    <cfRule type="cellIs" dxfId="104" priority="97" operator="lessThanOrEqual">
      <formula>$D$1</formula>
    </cfRule>
    <cfRule type="cellIs" dxfId="103" priority="98" operator="between">
      <formula>$D$1</formula>
      <formula>$E$1</formula>
    </cfRule>
    <cfRule type="cellIs" dxfId="102" priority="99" operator="greaterThan">
      <formula>$E$1</formula>
    </cfRule>
  </conditionalFormatting>
  <conditionalFormatting sqref="C607:AH611">
    <cfRule type="cellIs" dxfId="101" priority="94" operator="between">
      <formula>1</formula>
      <formula>2</formula>
    </cfRule>
    <cfRule type="cellIs" dxfId="100" priority="95" operator="between">
      <formula>2</formula>
      <formula>3</formula>
    </cfRule>
    <cfRule type="cellIs" dxfId="99" priority="96" operator="greaterThan">
      <formula>3</formula>
    </cfRule>
  </conditionalFormatting>
  <conditionalFormatting sqref="C607:AH611">
    <cfRule type="cellIs" dxfId="98" priority="91" operator="lessThanOrEqual">
      <formula>$D$1</formula>
    </cfRule>
    <cfRule type="cellIs" dxfId="97" priority="92" operator="between">
      <formula>$D$1</formula>
      <formula>$E$1</formula>
    </cfRule>
    <cfRule type="cellIs" dxfId="96" priority="93" operator="greaterThan">
      <formula>$E$1</formula>
    </cfRule>
  </conditionalFormatting>
  <conditionalFormatting sqref="C615:AH619">
    <cfRule type="cellIs" dxfId="95" priority="88" operator="between">
      <formula>1</formula>
      <formula>2</formula>
    </cfRule>
    <cfRule type="cellIs" dxfId="94" priority="89" operator="between">
      <formula>2</formula>
      <formula>3</formula>
    </cfRule>
    <cfRule type="cellIs" dxfId="93" priority="90" operator="greaterThan">
      <formula>3</formula>
    </cfRule>
  </conditionalFormatting>
  <conditionalFormatting sqref="C615:AH619">
    <cfRule type="cellIs" dxfId="92" priority="85" operator="lessThanOrEqual">
      <formula>$D$1</formula>
    </cfRule>
    <cfRule type="cellIs" dxfId="91" priority="86" operator="between">
      <formula>$D$1</formula>
      <formula>$E$1</formula>
    </cfRule>
    <cfRule type="cellIs" dxfId="90" priority="87" operator="greaterThan">
      <formula>$E$1</formula>
    </cfRule>
  </conditionalFormatting>
  <conditionalFormatting sqref="C623:AH627">
    <cfRule type="cellIs" dxfId="89" priority="82" operator="between">
      <formula>1</formula>
      <formula>2</formula>
    </cfRule>
    <cfRule type="cellIs" dxfId="88" priority="83" operator="between">
      <formula>2</formula>
      <formula>3</formula>
    </cfRule>
    <cfRule type="cellIs" dxfId="87" priority="84" operator="greaterThan">
      <formula>3</formula>
    </cfRule>
  </conditionalFormatting>
  <conditionalFormatting sqref="C623:AH627">
    <cfRule type="cellIs" dxfId="86" priority="79" operator="lessThanOrEqual">
      <formula>$D$1</formula>
    </cfRule>
    <cfRule type="cellIs" dxfId="85" priority="80" operator="between">
      <formula>$D$1</formula>
      <formula>$E$1</formula>
    </cfRule>
    <cfRule type="cellIs" dxfId="84" priority="81" operator="greaterThan">
      <formula>$E$1</formula>
    </cfRule>
  </conditionalFormatting>
  <conditionalFormatting sqref="C631:AH635">
    <cfRule type="cellIs" dxfId="83" priority="76" operator="between">
      <formula>1</formula>
      <formula>2</formula>
    </cfRule>
    <cfRule type="cellIs" dxfId="82" priority="77" operator="between">
      <formula>2</formula>
      <formula>3</formula>
    </cfRule>
    <cfRule type="cellIs" dxfId="81" priority="78" operator="greaterThan">
      <formula>3</formula>
    </cfRule>
  </conditionalFormatting>
  <conditionalFormatting sqref="C631:AH635">
    <cfRule type="cellIs" dxfId="80" priority="73" operator="lessThanOrEqual">
      <formula>$D$1</formula>
    </cfRule>
    <cfRule type="cellIs" dxfId="79" priority="74" operator="between">
      <formula>$D$1</formula>
      <formula>$E$1</formula>
    </cfRule>
    <cfRule type="cellIs" dxfId="78" priority="75" operator="greaterThan">
      <formula>$E$1</formula>
    </cfRule>
  </conditionalFormatting>
  <conditionalFormatting sqref="C639:AH643">
    <cfRule type="cellIs" dxfId="77" priority="70" operator="between">
      <formula>1</formula>
      <formula>2</formula>
    </cfRule>
    <cfRule type="cellIs" dxfId="76" priority="71" operator="between">
      <formula>2</formula>
      <formula>3</formula>
    </cfRule>
    <cfRule type="cellIs" dxfId="75" priority="72" operator="greaterThan">
      <formula>3</formula>
    </cfRule>
  </conditionalFormatting>
  <conditionalFormatting sqref="C639:AH643">
    <cfRule type="cellIs" dxfId="74" priority="67" operator="lessThanOrEqual">
      <formula>$D$1</formula>
    </cfRule>
    <cfRule type="cellIs" dxfId="73" priority="68" operator="between">
      <formula>$D$1</formula>
      <formula>$E$1</formula>
    </cfRule>
    <cfRule type="cellIs" dxfId="72" priority="69" operator="greaterThan">
      <formula>$E$1</formula>
    </cfRule>
  </conditionalFormatting>
  <conditionalFormatting sqref="C647:AH651">
    <cfRule type="cellIs" dxfId="71" priority="64" operator="between">
      <formula>1</formula>
      <formula>2</formula>
    </cfRule>
    <cfRule type="cellIs" dxfId="70" priority="65" operator="between">
      <formula>2</formula>
      <formula>3</formula>
    </cfRule>
    <cfRule type="cellIs" dxfId="69" priority="66" operator="greaterThan">
      <formula>3</formula>
    </cfRule>
  </conditionalFormatting>
  <conditionalFormatting sqref="C647:AH651">
    <cfRule type="cellIs" dxfId="68" priority="61" operator="lessThanOrEqual">
      <formula>$D$1</formula>
    </cfRule>
    <cfRule type="cellIs" dxfId="67" priority="62" operator="between">
      <formula>$D$1</formula>
      <formula>$E$1</formula>
    </cfRule>
    <cfRule type="cellIs" dxfId="66" priority="63" operator="greaterThan">
      <formula>$E$1</formula>
    </cfRule>
  </conditionalFormatting>
  <conditionalFormatting sqref="C655:AH659">
    <cfRule type="cellIs" dxfId="65" priority="58" operator="between">
      <formula>1</formula>
      <formula>2</formula>
    </cfRule>
    <cfRule type="cellIs" dxfId="64" priority="59" operator="between">
      <formula>2</formula>
      <formula>3</formula>
    </cfRule>
    <cfRule type="cellIs" dxfId="63" priority="60" operator="greaterThan">
      <formula>3</formula>
    </cfRule>
  </conditionalFormatting>
  <conditionalFormatting sqref="C655:AH659">
    <cfRule type="cellIs" dxfId="62" priority="55" operator="lessThanOrEqual">
      <formula>$D$1</formula>
    </cfRule>
    <cfRule type="cellIs" dxfId="61" priority="56" operator="between">
      <formula>$D$1</formula>
      <formula>$E$1</formula>
    </cfRule>
    <cfRule type="cellIs" dxfId="60" priority="57" operator="greaterThan">
      <formula>$E$1</formula>
    </cfRule>
  </conditionalFormatting>
  <conditionalFormatting sqref="C663:AH667">
    <cfRule type="cellIs" dxfId="59" priority="52" operator="between">
      <formula>1</formula>
      <formula>2</formula>
    </cfRule>
    <cfRule type="cellIs" dxfId="58" priority="53" operator="between">
      <formula>2</formula>
      <formula>3</formula>
    </cfRule>
    <cfRule type="cellIs" dxfId="57" priority="54" operator="greaterThan">
      <formula>3</formula>
    </cfRule>
  </conditionalFormatting>
  <conditionalFormatting sqref="C663:AH667">
    <cfRule type="cellIs" dxfId="56" priority="49" operator="lessThanOrEqual">
      <formula>$D$1</formula>
    </cfRule>
    <cfRule type="cellIs" dxfId="55" priority="50" operator="between">
      <formula>$D$1</formula>
      <formula>$E$1</formula>
    </cfRule>
    <cfRule type="cellIs" dxfId="54" priority="51" operator="greaterThan">
      <formula>$E$1</formula>
    </cfRule>
  </conditionalFormatting>
  <conditionalFormatting sqref="C671:AH675">
    <cfRule type="cellIs" dxfId="53" priority="46" operator="between">
      <formula>1</formula>
      <formula>2</formula>
    </cfRule>
    <cfRule type="cellIs" dxfId="52" priority="47" operator="between">
      <formula>2</formula>
      <formula>3</formula>
    </cfRule>
    <cfRule type="cellIs" dxfId="51" priority="48" operator="greaterThan">
      <formula>3</formula>
    </cfRule>
  </conditionalFormatting>
  <conditionalFormatting sqref="C671:AH675">
    <cfRule type="cellIs" dxfId="50" priority="43" operator="lessThanOrEqual">
      <formula>$D$1</formula>
    </cfRule>
    <cfRule type="cellIs" dxfId="49" priority="44" operator="between">
      <formula>$D$1</formula>
      <formula>$E$1</formula>
    </cfRule>
    <cfRule type="cellIs" dxfId="48" priority="45" operator="greaterThan">
      <formula>$E$1</formula>
    </cfRule>
  </conditionalFormatting>
  <conditionalFormatting sqref="C679:AH683">
    <cfRule type="cellIs" dxfId="47" priority="40" operator="between">
      <formula>1</formula>
      <formula>2</formula>
    </cfRule>
    <cfRule type="cellIs" dxfId="46" priority="41" operator="between">
      <formula>2</formula>
      <formula>3</formula>
    </cfRule>
    <cfRule type="cellIs" dxfId="45" priority="42" operator="greaterThan">
      <formula>3</formula>
    </cfRule>
  </conditionalFormatting>
  <conditionalFormatting sqref="C679:AH683">
    <cfRule type="cellIs" dxfId="44" priority="37" operator="lessThanOrEqual">
      <formula>$D$1</formula>
    </cfRule>
    <cfRule type="cellIs" dxfId="43" priority="38" operator="between">
      <formula>$D$1</formula>
      <formula>$E$1</formula>
    </cfRule>
    <cfRule type="cellIs" dxfId="42" priority="39" operator="greaterThan">
      <formula>$E$1</formula>
    </cfRule>
  </conditionalFormatting>
  <conditionalFormatting sqref="C687:AH691">
    <cfRule type="cellIs" dxfId="41" priority="34" operator="between">
      <formula>1</formula>
      <formula>2</formula>
    </cfRule>
    <cfRule type="cellIs" dxfId="40" priority="35" operator="between">
      <formula>2</formula>
      <formula>3</formula>
    </cfRule>
    <cfRule type="cellIs" dxfId="39" priority="36" operator="greaterThan">
      <formula>3</formula>
    </cfRule>
  </conditionalFormatting>
  <conditionalFormatting sqref="C687:AH691">
    <cfRule type="cellIs" dxfId="38" priority="31" operator="lessThanOrEqual">
      <formula>$D$1</formula>
    </cfRule>
    <cfRule type="cellIs" dxfId="37" priority="32" operator="between">
      <formula>$D$1</formula>
      <formula>$E$1</formula>
    </cfRule>
    <cfRule type="cellIs" dxfId="36" priority="33" operator="greaterThan">
      <formula>$E$1</formula>
    </cfRule>
  </conditionalFormatting>
  <conditionalFormatting sqref="C695:AH699">
    <cfRule type="cellIs" dxfId="35" priority="28" operator="between">
      <formula>1</formula>
      <formula>2</formula>
    </cfRule>
    <cfRule type="cellIs" dxfId="34" priority="29" operator="between">
      <formula>2</formula>
      <formula>3</formula>
    </cfRule>
    <cfRule type="cellIs" dxfId="33" priority="30" operator="greaterThan">
      <formula>3</formula>
    </cfRule>
  </conditionalFormatting>
  <conditionalFormatting sqref="C695:AH699">
    <cfRule type="cellIs" dxfId="32" priority="25" operator="lessThanOrEqual">
      <formula>$D$1</formula>
    </cfRule>
    <cfRule type="cellIs" dxfId="31" priority="26" operator="between">
      <formula>$D$1</formula>
      <formula>$E$1</formula>
    </cfRule>
    <cfRule type="cellIs" dxfId="30" priority="27" operator="greaterThan">
      <formula>$E$1</formula>
    </cfRule>
  </conditionalFormatting>
  <conditionalFormatting sqref="C703:AH707">
    <cfRule type="cellIs" dxfId="29" priority="22" operator="between">
      <formula>1</formula>
      <formula>2</formula>
    </cfRule>
    <cfRule type="cellIs" dxfId="28" priority="23" operator="between">
      <formula>2</formula>
      <formula>3</formula>
    </cfRule>
    <cfRule type="cellIs" dxfId="27" priority="24" operator="greaterThan">
      <formula>3</formula>
    </cfRule>
  </conditionalFormatting>
  <conditionalFormatting sqref="C703:AH707">
    <cfRule type="cellIs" dxfId="26" priority="19" operator="lessThanOrEqual">
      <formula>$D$1</formula>
    </cfRule>
    <cfRule type="cellIs" dxfId="25" priority="20" operator="between">
      <formula>$D$1</formula>
      <formula>$E$1</formula>
    </cfRule>
    <cfRule type="cellIs" dxfId="24" priority="21" operator="greaterThan">
      <formula>$E$1</formula>
    </cfRule>
  </conditionalFormatting>
  <conditionalFormatting sqref="C711:AH715">
    <cfRule type="cellIs" dxfId="23" priority="16" operator="between">
      <formula>1</formula>
      <formula>2</formula>
    </cfRule>
    <cfRule type="cellIs" dxfId="22" priority="17" operator="between">
      <formula>2</formula>
      <formula>3</formula>
    </cfRule>
    <cfRule type="cellIs" dxfId="21" priority="18" operator="greaterThan">
      <formula>3</formula>
    </cfRule>
  </conditionalFormatting>
  <conditionalFormatting sqref="C711:AH715">
    <cfRule type="cellIs" dxfId="20" priority="13" operator="lessThanOrEqual">
      <formula>$D$1</formula>
    </cfRule>
    <cfRule type="cellIs" dxfId="19" priority="14" operator="between">
      <formula>$D$1</formula>
      <formula>$E$1</formula>
    </cfRule>
    <cfRule type="cellIs" dxfId="18" priority="15" operator="greaterThan">
      <formula>$E$1</formula>
    </cfRule>
  </conditionalFormatting>
  <conditionalFormatting sqref="C719:AH723">
    <cfRule type="cellIs" dxfId="17" priority="10" operator="between">
      <formula>1</formula>
      <formula>2</formula>
    </cfRule>
    <cfRule type="cellIs" dxfId="16" priority="11" operator="between">
      <formula>2</formula>
      <formula>3</formula>
    </cfRule>
    <cfRule type="cellIs" dxfId="15" priority="12" operator="greaterThan">
      <formula>3</formula>
    </cfRule>
  </conditionalFormatting>
  <conditionalFormatting sqref="C719:AH723">
    <cfRule type="cellIs" dxfId="14" priority="7" operator="lessThanOrEqual">
      <formula>$D$1</formula>
    </cfRule>
    <cfRule type="cellIs" dxfId="13" priority="8" operator="between">
      <formula>$D$1</formula>
      <formula>$E$1</formula>
    </cfRule>
    <cfRule type="cellIs" dxfId="12" priority="9" operator="greaterThan">
      <formula>$E$1</formula>
    </cfRule>
  </conditionalFormatting>
  <conditionalFormatting sqref="C727:AH731">
    <cfRule type="cellIs" dxfId="11" priority="4" operator="between">
      <formula>1</formula>
      <formula>2</formula>
    </cfRule>
    <cfRule type="cellIs" dxfId="10" priority="5" operator="between">
      <formula>2</formula>
      <formula>3</formula>
    </cfRule>
    <cfRule type="cellIs" dxfId="9" priority="6" operator="greaterThan">
      <formula>3</formula>
    </cfRule>
  </conditionalFormatting>
  <conditionalFormatting sqref="C727:AH731">
    <cfRule type="cellIs" dxfId="8" priority="1" operator="lessThanOrEqual">
      <formula>$D$1</formula>
    </cfRule>
    <cfRule type="cellIs" dxfId="7" priority="2" operator="between">
      <formula>$D$1</formula>
      <formula>$E$1</formula>
    </cfRule>
    <cfRule type="cellIs" dxfId="6" priority="3" operator="greaterThan">
      <formula>$E$1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defaultRowHeight="14.4" x14ac:dyDescent="0.55000000000000004"/>
  <cols>
    <col min="1" max="1" width="9.1015625" style="1" bestFit="1" customWidth="1"/>
    <col min="2" max="2" width="8.89453125" style="28" customWidth="1"/>
    <col min="3" max="7" width="8.89453125" customWidth="1"/>
    <col min="9" max="11" width="8.89453125" customWidth="1"/>
    <col min="12" max="14" width="9.7890625" customWidth="1"/>
  </cols>
  <sheetData>
    <row r="1" spans="1:19" x14ac:dyDescent="0.55000000000000004">
      <c r="A1" s="36" t="str">
        <f>Sheet1!A1</f>
        <v>Offset</v>
      </c>
      <c r="B1" s="27" t="str">
        <f>Sheet1!B1</f>
        <v>SWR</v>
      </c>
      <c r="C1">
        <f>Sheet1!C1</f>
        <v>1</v>
      </c>
      <c r="D1">
        <f>Sheet1!D1</f>
        <v>3</v>
      </c>
      <c r="E1">
        <f>Sheet1!E1</f>
        <v>5</v>
      </c>
      <c r="F1">
        <f>Sheet1!F1</f>
        <v>5</v>
      </c>
      <c r="G1">
        <f>Sheet1!G1</f>
        <v>7</v>
      </c>
    </row>
    <row r="2" spans="1:19" x14ac:dyDescent="0.55000000000000004">
      <c r="A2" s="36" t="str">
        <f>Sheet1!A2</f>
        <v>Degrees</v>
      </c>
      <c r="B2" s="27" t="str">
        <f>Sheet1!B2</f>
        <v>Z0</v>
      </c>
      <c r="C2" s="29">
        <f>Sheet1!C2</f>
        <v>50</v>
      </c>
      <c r="D2" s="29">
        <f>Sheet1!D2</f>
        <v>100</v>
      </c>
      <c r="E2" s="29">
        <f>Sheet1!E2</f>
        <v>150</v>
      </c>
      <c r="F2" s="29">
        <f>Sheet1!F2</f>
        <v>200</v>
      </c>
      <c r="G2" s="29">
        <f>Sheet1!G2</f>
        <v>300</v>
      </c>
      <c r="I2" s="33">
        <f>MIN(I15:I731)</f>
        <v>3.9755984210378443</v>
      </c>
      <c r="J2" s="33">
        <f t="shared" ref="J2:K2" si="0">MIN(J15:J731)</f>
        <v>3.0006930525382609</v>
      </c>
      <c r="K2" s="33">
        <f t="shared" si="0"/>
        <v>2.8759206738576881</v>
      </c>
      <c r="L2" t="s">
        <v>25</v>
      </c>
    </row>
    <row r="3" spans="1:19" s="38" customFormat="1" x14ac:dyDescent="0.55000000000000004">
      <c r="A3" s="44" t="str">
        <f>Sheet1!A3</f>
        <v>Percent %</v>
      </c>
      <c r="B3" s="45" t="s">
        <v>17</v>
      </c>
      <c r="C3" s="46" t="s">
        <v>12</v>
      </c>
      <c r="D3" s="46" t="s">
        <v>13</v>
      </c>
      <c r="E3" s="47" t="s">
        <v>14</v>
      </c>
      <c r="F3" s="47" t="s">
        <v>15</v>
      </c>
      <c r="G3" s="47" t="s">
        <v>16</v>
      </c>
      <c r="I3" s="48" t="s">
        <v>19</v>
      </c>
      <c r="J3" s="48" t="s">
        <v>20</v>
      </c>
      <c r="K3" s="48" t="s">
        <v>21</v>
      </c>
    </row>
    <row r="4" spans="1:19" x14ac:dyDescent="0.55000000000000004">
      <c r="A4" s="8">
        <f>Sheet1!A4</f>
        <v>0</v>
      </c>
      <c r="B4" s="31" t="str">
        <f>Sheet1!B4</f>
        <v>R</v>
      </c>
      <c r="C4" s="29"/>
      <c r="D4" s="29"/>
      <c r="E4" s="29"/>
      <c r="F4" s="29"/>
      <c r="G4" s="32"/>
    </row>
    <row r="5" spans="1:19" x14ac:dyDescent="0.55000000000000004">
      <c r="A5" s="9">
        <f>Sheet1!A5</f>
        <v>0</v>
      </c>
      <c r="B5" s="31" t="str">
        <f>Sheet1!B5</f>
        <v>X</v>
      </c>
      <c r="C5" s="29"/>
      <c r="D5" s="29"/>
      <c r="E5" s="29"/>
      <c r="F5" s="29"/>
      <c r="G5" s="32"/>
      <c r="H5" t="s">
        <v>18</v>
      </c>
    </row>
    <row r="6" spans="1:19" x14ac:dyDescent="0.55000000000000004">
      <c r="A6" s="34">
        <f>Sheet1!A6</f>
        <v>0</v>
      </c>
      <c r="B6" s="31" t="str">
        <f>Sheet1!B6</f>
        <v>Z</v>
      </c>
      <c r="C6" s="35">
        <f>AVERAGE(Sheet1!D6:G6)</f>
        <v>50</v>
      </c>
      <c r="D6" s="35">
        <f>AVERAGE(Sheet1!J6:N6)</f>
        <v>50</v>
      </c>
      <c r="E6" s="35">
        <f>AVERAGE(Sheet1!Q6:V6)</f>
        <v>50</v>
      </c>
      <c r="F6" s="35">
        <f>AVERAGE(Sheet1!Y6:AE6)</f>
        <v>50</v>
      </c>
      <c r="G6" s="35">
        <f>AVERAGE(Sheet1!AE6:AG6)</f>
        <v>50</v>
      </c>
      <c r="H6" t="s">
        <v>24</v>
      </c>
      <c r="S6" s="26"/>
    </row>
    <row r="7" spans="1:19" x14ac:dyDescent="0.55000000000000004">
      <c r="A7" s="9">
        <f>Sheet1!A7</f>
        <v>0</v>
      </c>
      <c r="B7" s="31" t="str">
        <f>Sheet1!B7</f>
        <v>SWR(50)</v>
      </c>
      <c r="C7" s="33">
        <f>MAX(Sheet1!D7:G7)</f>
        <v>1</v>
      </c>
      <c r="D7" s="33">
        <f>MAX(Sheet1!J7:N7)</f>
        <v>1</v>
      </c>
      <c r="E7" s="33">
        <f>MAX(Sheet1!Q7:V7)</f>
        <v>1</v>
      </c>
      <c r="F7" s="33">
        <f>MAX(Sheet1!Y7:AE7)</f>
        <v>1</v>
      </c>
      <c r="G7" s="33">
        <f>MAX(Sheet1!AE7:AG7)</f>
        <v>1</v>
      </c>
      <c r="I7" s="33">
        <f>MAX(C7:G7)</f>
        <v>1</v>
      </c>
      <c r="J7" s="33">
        <f>MAX(C7:F7)</f>
        <v>1</v>
      </c>
      <c r="K7" s="33">
        <f>MAX(C7:E7)</f>
        <v>1</v>
      </c>
    </row>
    <row r="8" spans="1:19" x14ac:dyDescent="0.55000000000000004">
      <c r="A8" s="9">
        <f>Sheet1!A8</f>
        <v>0</v>
      </c>
      <c r="B8" s="31" t="str">
        <f>Sheet1!B8</f>
        <v>SWR(100)</v>
      </c>
      <c r="C8" s="33">
        <f>MAX(Sheet1!D8:G8)</f>
        <v>1.9999999999999998</v>
      </c>
      <c r="D8" s="33">
        <f>MAX(Sheet1!J8:N8)</f>
        <v>1.9999999999999998</v>
      </c>
      <c r="E8" s="33">
        <f>MAX(Sheet1!Q8:V8)</f>
        <v>1.9999999999999998</v>
      </c>
      <c r="F8" s="33">
        <f>MAX(Sheet1!Y8:AE8)</f>
        <v>1.9999999999999998</v>
      </c>
      <c r="G8" s="33">
        <f>MAX(Sheet1!AE8:AG8)</f>
        <v>1.9999999999999998</v>
      </c>
      <c r="I8" s="33">
        <f>MAX(C8:G8)</f>
        <v>1.9999999999999998</v>
      </c>
      <c r="J8" s="33">
        <f>MAX(C8:F8)</f>
        <v>1.9999999999999998</v>
      </c>
      <c r="K8" s="33">
        <f>MAX(C8:E8)</f>
        <v>1.9999999999999998</v>
      </c>
    </row>
    <row r="9" spans="1:19" x14ac:dyDescent="0.55000000000000004">
      <c r="A9" s="9">
        <f>Sheet1!A9</f>
        <v>0</v>
      </c>
      <c r="B9" s="31" t="str">
        <f>Sheet1!B9</f>
        <v>SWR(150)</v>
      </c>
      <c r="C9" s="33">
        <f>MAX(Sheet1!D9:G9)</f>
        <v>3</v>
      </c>
      <c r="D9" s="33">
        <f>MAX(Sheet1!J9:N9)</f>
        <v>3</v>
      </c>
      <c r="E9" s="33">
        <f>MAX(Sheet1!Q9:V9)</f>
        <v>3</v>
      </c>
      <c r="F9" s="33">
        <f>MAX(Sheet1!Y9:AE9)</f>
        <v>3</v>
      </c>
      <c r="G9" s="33">
        <f>MAX(Sheet1!AE9:AG9)</f>
        <v>3</v>
      </c>
      <c r="I9" s="33">
        <f>MAX(C9:G9)</f>
        <v>3</v>
      </c>
      <c r="J9" s="33">
        <f>MAX(C9:F9)</f>
        <v>3</v>
      </c>
      <c r="K9" s="33">
        <f>MAX(C9:E9)</f>
        <v>3</v>
      </c>
    </row>
    <row r="10" spans="1:19" x14ac:dyDescent="0.55000000000000004">
      <c r="A10" s="9">
        <f>Sheet1!A10</f>
        <v>0</v>
      </c>
      <c r="B10" s="31" t="str">
        <f>Sheet1!B10</f>
        <v>SWR(200)</v>
      </c>
      <c r="C10" s="33">
        <f>MAX(Sheet1!D10:G10)</f>
        <v>4</v>
      </c>
      <c r="D10" s="33">
        <f>MAX(Sheet1!J10:N10)</f>
        <v>4</v>
      </c>
      <c r="E10" s="33">
        <f>MAX(Sheet1!Q10:V10)</f>
        <v>4</v>
      </c>
      <c r="F10" s="33">
        <f>MAX(Sheet1!Y10:AE10)</f>
        <v>4</v>
      </c>
      <c r="G10" s="33">
        <f>MAX(Sheet1!AE10:AG10)</f>
        <v>4</v>
      </c>
      <c r="I10" s="33">
        <f>MAX(C10:G10)</f>
        <v>4</v>
      </c>
      <c r="J10" s="33">
        <f>MAX(C10:F10)</f>
        <v>4</v>
      </c>
      <c r="K10" s="33">
        <f>MAX(C10:E10)</f>
        <v>4</v>
      </c>
    </row>
    <row r="11" spans="1:19" x14ac:dyDescent="0.55000000000000004">
      <c r="A11" s="30">
        <f>Sheet1!A11</f>
        <v>0</v>
      </c>
      <c r="B11" s="31" t="str">
        <f>Sheet1!B11</f>
        <v>SWR(300)</v>
      </c>
      <c r="C11" s="33">
        <f>MAX(Sheet1!D11:G11)</f>
        <v>6.0000000000000009</v>
      </c>
      <c r="D11" s="33">
        <f>MAX(Sheet1!J11:N11)</f>
        <v>6.0000000000000009</v>
      </c>
      <c r="E11" s="33">
        <f>MAX(Sheet1!Q11:V11)</f>
        <v>6.0000000000000009</v>
      </c>
      <c r="F11" s="33">
        <f>MAX(Sheet1!Y11:AE11)</f>
        <v>6.0000000000000009</v>
      </c>
      <c r="G11" s="33">
        <f>MAX(Sheet1!AE11:AG11)</f>
        <v>6.0000000000000009</v>
      </c>
      <c r="I11" s="33">
        <f>MAX(C11:G11)</f>
        <v>6.0000000000000009</v>
      </c>
      <c r="J11" s="33">
        <f>MAX(C11:F11)</f>
        <v>6.0000000000000009</v>
      </c>
      <c r="K11" s="33">
        <f>MAX(C11:E11)</f>
        <v>6.0000000000000009</v>
      </c>
    </row>
    <row r="12" spans="1:19" x14ac:dyDescent="0.55000000000000004">
      <c r="A12" s="8">
        <f>Sheet1!A12</f>
        <v>1</v>
      </c>
      <c r="B12" s="31" t="str">
        <f>Sheet1!B12</f>
        <v>R</v>
      </c>
      <c r="C12" s="29"/>
      <c r="D12" s="29"/>
      <c r="E12" s="29"/>
      <c r="F12" s="29"/>
      <c r="G12" s="32"/>
    </row>
    <row r="13" spans="1:19" x14ac:dyDescent="0.55000000000000004">
      <c r="A13" s="9">
        <f>Sheet1!A13</f>
        <v>1</v>
      </c>
      <c r="B13" s="31" t="str">
        <f>Sheet1!B13</f>
        <v>X</v>
      </c>
      <c r="C13" s="29"/>
      <c r="D13" s="29"/>
      <c r="E13" s="29"/>
      <c r="F13" s="29"/>
      <c r="G13" s="32"/>
    </row>
    <row r="14" spans="1:19" x14ac:dyDescent="0.55000000000000004">
      <c r="A14" s="34">
        <f>Sheet1!A14</f>
        <v>5.5555555555555558E-3</v>
      </c>
      <c r="B14" s="31" t="str">
        <f>Sheet1!B14</f>
        <v>Z</v>
      </c>
      <c r="C14" s="35">
        <f>AVERAGE(Sheet1!D14:G14)</f>
        <v>38639.106879447369</v>
      </c>
      <c r="D14" s="35">
        <f>AVERAGE(Sheet1!J14:N14)</f>
        <v>19405.429834494193</v>
      </c>
      <c r="E14" s="35">
        <f>AVERAGE(Sheet1!Q14:V14)</f>
        <v>12763.624921915836</v>
      </c>
      <c r="F14" s="35">
        <f>AVERAGE(Sheet1!Y14:AE14)</f>
        <v>9456.8392398816104</v>
      </c>
      <c r="G14" s="35">
        <f>AVERAGE(Sheet1!AE14:AG14)</f>
        <v>9606.7556499067359</v>
      </c>
    </row>
    <row r="15" spans="1:19" x14ac:dyDescent="0.55000000000000004">
      <c r="A15" s="9">
        <f>Sheet1!A15</f>
        <v>0.27933000000000002</v>
      </c>
      <c r="B15" s="31" t="str">
        <f>Sheet1!B15</f>
        <v>SWR(50)</v>
      </c>
      <c r="C15" s="33">
        <f>MAX(Sheet1!D15:G15)</f>
        <v>30628.583078022166</v>
      </c>
      <c r="D15" s="33">
        <f>MAX(Sheet1!J15:N15)</f>
        <v>5916.0680599834759</v>
      </c>
      <c r="E15" s="33">
        <f>MAX(Sheet1!Q15:V15)</f>
        <v>2391.7234186425881</v>
      </c>
      <c r="F15" s="33">
        <f>MAX(Sheet1!Y15:AE15)</f>
        <v>2893.622660020128</v>
      </c>
      <c r="G15" s="33">
        <f>MAX(Sheet1!AE15:AG15)</f>
        <v>7185.6789802842413</v>
      </c>
      <c r="I15" s="33">
        <f>MAX(C15:G15)</f>
        <v>30628.583078022166</v>
      </c>
      <c r="J15" s="33">
        <f>MAX(C15:F15)</f>
        <v>30628.583078022166</v>
      </c>
      <c r="K15" s="33">
        <f>MAX(C15:E15)</f>
        <v>30628.583078022166</v>
      </c>
    </row>
    <row r="16" spans="1:19" x14ac:dyDescent="0.55000000000000004">
      <c r="A16" s="9">
        <f>Sheet1!A16</f>
        <v>0.27933000000000002</v>
      </c>
      <c r="B16" s="31" t="str">
        <f>Sheet1!B16</f>
        <v>SWR(100)</v>
      </c>
      <c r="C16" s="33">
        <f>MAX(Sheet1!D16:G16)</f>
        <v>15314.37267792017</v>
      </c>
      <c r="D16" s="33">
        <f>MAX(Sheet1!J16:N16)</f>
        <v>2958.0925169616135</v>
      </c>
      <c r="E16" s="33">
        <f>MAX(Sheet1!Q16:V16)</f>
        <v>1195.9131358139891</v>
      </c>
      <c r="F16" s="33">
        <f>MAX(Sheet1!Y16:AE16)</f>
        <v>1446.9205101518787</v>
      </c>
      <c r="G16" s="33">
        <f>MAX(Sheet1!AE16:AG16)</f>
        <v>3593.1467239880094</v>
      </c>
      <c r="I16" s="33">
        <f>MAX(C16:G16)</f>
        <v>15314.37267792017</v>
      </c>
      <c r="J16" s="33">
        <f>MAX(C16:F16)</f>
        <v>15314.37267792017</v>
      </c>
      <c r="K16" s="33">
        <f>MAX(C16:E16)</f>
        <v>15314.37267792017</v>
      </c>
    </row>
    <row r="17" spans="1:11" x14ac:dyDescent="0.55000000000000004">
      <c r="A17" s="9">
        <f>Sheet1!A17</f>
        <v>0.27933000000000002</v>
      </c>
      <c r="B17" s="31" t="str">
        <f>Sheet1!B17</f>
        <v>SWR(150)</v>
      </c>
      <c r="C17" s="33">
        <f>MAX(Sheet1!D17:G17)</f>
        <v>10209.671939631737</v>
      </c>
      <c r="D17" s="33">
        <f>MAX(Sheet1!J17:N17)</f>
        <v>1972.1266635109585</v>
      </c>
      <c r="E17" s="33">
        <f>MAX(Sheet1!Q17:V17)</f>
        <v>797.33256450307306</v>
      </c>
      <c r="F17" s="33">
        <f>MAX(Sheet1!Y17:AE17)</f>
        <v>964.73498481929289</v>
      </c>
      <c r="G17" s="33">
        <f>MAX(Sheet1!AE17:AG17)</f>
        <v>2395.7725203171872</v>
      </c>
      <c r="I17" s="33">
        <f>MAX(C17:G17)</f>
        <v>10209.671939631737</v>
      </c>
      <c r="J17" s="33">
        <f>MAX(C17:F17)</f>
        <v>10209.671939631737</v>
      </c>
      <c r="K17" s="33">
        <f>MAX(C17:E17)</f>
        <v>10209.671939631737</v>
      </c>
    </row>
    <row r="18" spans="1:11" x14ac:dyDescent="0.55000000000000004">
      <c r="A18" s="9">
        <f>Sheet1!A18</f>
        <v>0.27933000000000002</v>
      </c>
      <c r="B18" s="31" t="str">
        <f>Sheet1!B18</f>
        <v>SWR(200)</v>
      </c>
      <c r="C18" s="33">
        <f>MAX(Sheet1!D18:G18)</f>
        <v>7657.3486167952524</v>
      </c>
      <c r="D18" s="33">
        <f>MAX(Sheet1!J18:N18)</f>
        <v>1479.1632324699046</v>
      </c>
      <c r="E18" s="33">
        <f>MAX(Sheet1!Q18:V18)</f>
        <v>598.05942116165556</v>
      </c>
      <c r="F18" s="33">
        <f>MAX(Sheet1!Y18:AE18)</f>
        <v>723.67861575074403</v>
      </c>
      <c r="G18" s="33">
        <f>MAX(Sheet1!AE18:AG18)</f>
        <v>1797.1878298624154</v>
      </c>
      <c r="I18" s="33">
        <f>MAX(C18:G18)</f>
        <v>7657.3486167952524</v>
      </c>
      <c r="J18" s="33">
        <f>MAX(C18:F18)</f>
        <v>7657.3486167952524</v>
      </c>
      <c r="K18" s="33">
        <f>MAX(C18:E18)</f>
        <v>7657.3486167952524</v>
      </c>
    </row>
    <row r="19" spans="1:11" x14ac:dyDescent="0.55000000000000004">
      <c r="A19" s="30">
        <f>Sheet1!A19</f>
        <v>0.27933000000000002</v>
      </c>
      <c r="B19" s="31" t="str">
        <f>Sheet1!B19</f>
        <v>SWR(300)</v>
      </c>
      <c r="C19" s="33">
        <f>MAX(Sheet1!D19:G19)</f>
        <v>5105.0793865732912</v>
      </c>
      <c r="D19" s="33">
        <f>MAX(Sheet1!J19:N19)</f>
        <v>986.23879286412603</v>
      </c>
      <c r="E19" s="33">
        <f>MAX(Sheet1!Q19:V19)</f>
        <v>398.82056280734793</v>
      </c>
      <c r="F19" s="33">
        <f>MAX(Sheet1!Y19:AE19)</f>
        <v>482.69503439848347</v>
      </c>
      <c r="G19" s="33">
        <f>MAX(Sheet1!AE19:AG19)</f>
        <v>1198.8079624066418</v>
      </c>
      <c r="I19" s="33">
        <f>MAX(C19:G19)</f>
        <v>5105.0793865732912</v>
      </c>
      <c r="J19" s="33">
        <f>MAX(C19:F19)</f>
        <v>5105.0793865732912</v>
      </c>
      <c r="K19" s="33">
        <f>MAX(C19:E19)</f>
        <v>5105.0793865732912</v>
      </c>
    </row>
    <row r="20" spans="1:11" x14ac:dyDescent="0.55000000000000004">
      <c r="A20" s="8">
        <f>Sheet1!A20</f>
        <v>2</v>
      </c>
      <c r="B20" s="31" t="str">
        <f>Sheet1!B20</f>
        <v>R</v>
      </c>
      <c r="C20" s="29"/>
      <c r="D20" s="29"/>
      <c r="E20" s="29"/>
      <c r="F20" s="29"/>
      <c r="G20" s="32"/>
    </row>
    <row r="21" spans="1:11" x14ac:dyDescent="0.55000000000000004">
      <c r="A21" s="9">
        <f>Sheet1!A21</f>
        <v>2</v>
      </c>
      <c r="B21" s="31" t="str">
        <f>Sheet1!B21</f>
        <v>X</v>
      </c>
      <c r="C21" s="29"/>
      <c r="D21" s="29"/>
      <c r="E21" s="29"/>
      <c r="F21" s="29"/>
      <c r="G21" s="32"/>
    </row>
    <row r="22" spans="1:11" x14ac:dyDescent="0.55000000000000004">
      <c r="A22" s="34">
        <f>Sheet1!A22</f>
        <v>1.1111111111111112E-2</v>
      </c>
      <c r="B22" s="31" t="str">
        <f>Sheet1!B22</f>
        <v>Z</v>
      </c>
      <c r="C22" s="35">
        <f>AVERAGE(Sheet1!D22:G22)</f>
        <v>13553.368197191605</v>
      </c>
      <c r="D22" s="35">
        <f>AVERAGE(Sheet1!J22:N22)</f>
        <v>6702.7618392515969</v>
      </c>
      <c r="E22" s="35">
        <f>AVERAGE(Sheet1!Q22:V22)</f>
        <v>4248.4158260756276</v>
      </c>
      <c r="F22" s="35">
        <f>AVERAGE(Sheet1!Y22:AE22)</f>
        <v>3066.9393461901846</v>
      </c>
      <c r="G22" s="35">
        <f>AVERAGE(Sheet1!AE22:AG22)</f>
        <v>3515.3063715921617</v>
      </c>
    </row>
    <row r="23" spans="1:11" x14ac:dyDescent="0.55000000000000004">
      <c r="A23" s="9">
        <f>Sheet1!A23</f>
        <v>0.83798899999999998</v>
      </c>
      <c r="B23" s="31" t="str">
        <f>Sheet1!B23</f>
        <v>SWR(50)</v>
      </c>
      <c r="C23" s="33">
        <f>MAX(Sheet1!D23:G23)</f>
        <v>4166.2512303028734</v>
      </c>
      <c r="D23" s="33">
        <f>MAX(Sheet1!J23:N23)</f>
        <v>804.85495669595628</v>
      </c>
      <c r="E23" s="33">
        <f>MAX(Sheet1!Q23:V23)</f>
        <v>325.54548393236433</v>
      </c>
      <c r="F23" s="33">
        <f>MAX(Sheet1!Y23:AE23)</f>
        <v>393.25093528813051</v>
      </c>
      <c r="G23" s="33">
        <f>MAX(Sheet1!AE23:AG23)</f>
        <v>973.5323662609344</v>
      </c>
      <c r="I23" s="33">
        <f>MAX(C23:G23)</f>
        <v>4166.2512303028734</v>
      </c>
      <c r="J23" s="33">
        <f>MAX(C23:F23)</f>
        <v>4166.2512303028734</v>
      </c>
      <c r="K23" s="33">
        <f>MAX(C23:E23)</f>
        <v>4166.2512303028734</v>
      </c>
    </row>
    <row r="24" spans="1:11" x14ac:dyDescent="0.55000000000000004">
      <c r="A24" s="9">
        <f>Sheet1!A24</f>
        <v>0.83798899999999998</v>
      </c>
      <c r="B24" s="31" t="str">
        <f>Sheet1!B24</f>
        <v>SWR(100)</v>
      </c>
      <c r="C24" s="33">
        <f>MAX(Sheet1!D24:G24)</f>
        <v>2083.2159790401765</v>
      </c>
      <c r="D24" s="33">
        <f>MAX(Sheet1!J24:N24)</f>
        <v>402.48900798044616</v>
      </c>
      <c r="E24" s="33">
        <f>MAX(Sheet1!Q24:V24)</f>
        <v>162.82436599211229</v>
      </c>
      <c r="F24" s="33">
        <f>MAX(Sheet1!Y24:AE24)</f>
        <v>196.72676911568084</v>
      </c>
      <c r="G24" s="33">
        <f>MAX(Sheet1!AE24:AG24)</f>
        <v>487.09003475965045</v>
      </c>
      <c r="I24" s="33">
        <f>MAX(C24:G24)</f>
        <v>2083.2159790401765</v>
      </c>
      <c r="J24" s="33">
        <f>MAX(C24:F24)</f>
        <v>2083.2159790401765</v>
      </c>
      <c r="K24" s="33">
        <f>MAX(C24:E24)</f>
        <v>2083.2159790401765</v>
      </c>
    </row>
    <row r="25" spans="1:11" x14ac:dyDescent="0.55000000000000004">
      <c r="A25" s="9">
        <f>Sheet1!A25</f>
        <v>0.83798899999999998</v>
      </c>
      <c r="B25" s="31" t="str">
        <f>Sheet1!B25</f>
        <v>SWR(150)</v>
      </c>
      <c r="C25" s="33">
        <f>MAX(Sheet1!D25:G25)</f>
        <v>1388.9110570609048</v>
      </c>
      <c r="D25" s="33">
        <f>MAX(Sheet1!J25:N25)</f>
        <v>268.39437242238546</v>
      </c>
      <c r="E25" s="33">
        <f>MAX(Sheet1!Q25:V25)</f>
        <v>108.60694168165065</v>
      </c>
      <c r="F25" s="33">
        <f>MAX(Sheet1!Y25:AE25)</f>
        <v>131.26374241218477</v>
      </c>
      <c r="G25" s="33">
        <f>MAX(Sheet1!AE25:AG25)</f>
        <v>325.08652801259984</v>
      </c>
      <c r="I25" s="33">
        <f>MAX(C25:G25)</f>
        <v>1388.9110570609048</v>
      </c>
      <c r="J25" s="33">
        <f>MAX(C25:F25)</f>
        <v>1388.9110570609048</v>
      </c>
      <c r="K25" s="33">
        <f>MAX(C25:E25)</f>
        <v>1388.9110570609048</v>
      </c>
    </row>
    <row r="26" spans="1:11" x14ac:dyDescent="0.55000000000000004">
      <c r="A26" s="9">
        <f>Sheet1!A26</f>
        <v>0.83798899999999998</v>
      </c>
      <c r="B26" s="31" t="str">
        <f>Sheet1!B26</f>
        <v>SWR(200)</v>
      </c>
      <c r="C26" s="33">
        <f>MAX(Sheet1!D26:G26)</f>
        <v>1041.7887174544376</v>
      </c>
      <c r="D26" s="33">
        <f>MAX(Sheet1!J26:N26)</f>
        <v>201.36756610197588</v>
      </c>
      <c r="E26" s="33">
        <f>MAX(Sheet1!Q26:V26)</f>
        <v>81.515445634163441</v>
      </c>
      <c r="F26" s="33">
        <f>MAX(Sheet1!Y26:AE26)</f>
        <v>98.566007090717989</v>
      </c>
      <c r="G26" s="33">
        <f>MAX(Sheet1!AE26:AG26)</f>
        <v>244.1927308463176</v>
      </c>
      <c r="I26" s="33">
        <f>MAX(C26:G26)</f>
        <v>1041.7887174544376</v>
      </c>
      <c r="J26" s="33">
        <f>MAX(C26:F26)</f>
        <v>1041.7887174544376</v>
      </c>
      <c r="K26" s="33">
        <f>MAX(C26:E26)</f>
        <v>1041.7887174544376</v>
      </c>
    </row>
    <row r="27" spans="1:11" x14ac:dyDescent="0.55000000000000004">
      <c r="A27" s="30">
        <f>Sheet1!A27</f>
        <v>0.83798899999999998</v>
      </c>
      <c r="B27" s="31" t="str">
        <f>Sheet1!B27</f>
        <v>SWR(300)</v>
      </c>
      <c r="C27" s="33">
        <f>MAX(Sheet1!D27:G27)</f>
        <v>694.72662082216755</v>
      </c>
      <c r="D27" s="33">
        <f>MAX(Sheet1!J27:N27)</f>
        <v>134.38178648408342</v>
      </c>
      <c r="E27" s="33">
        <f>MAX(Sheet1!Q27:V27)</f>
        <v>54.458401145947342</v>
      </c>
      <c r="F27" s="33">
        <f>MAX(Sheet1!Y27:AE27)</f>
        <v>65.935853709029843</v>
      </c>
      <c r="G27" s="33">
        <f>MAX(Sheet1!AE27:AG27)</f>
        <v>163.51485953854061</v>
      </c>
      <c r="I27" s="33">
        <f>MAX(C27:G27)</f>
        <v>694.72662082216755</v>
      </c>
      <c r="J27" s="33">
        <f>MAX(C27:F27)</f>
        <v>694.72662082216755</v>
      </c>
      <c r="K27" s="33">
        <f>MAX(C27:E27)</f>
        <v>694.72662082216755</v>
      </c>
    </row>
    <row r="28" spans="1:11" x14ac:dyDescent="0.55000000000000004">
      <c r="A28" s="8">
        <f>Sheet1!A28</f>
        <v>3</v>
      </c>
      <c r="B28" s="31" t="str">
        <f>Sheet1!B28</f>
        <v>R</v>
      </c>
      <c r="C28" s="29"/>
      <c r="D28" s="29"/>
      <c r="E28" s="29"/>
      <c r="F28" s="29"/>
      <c r="G28" s="32"/>
    </row>
    <row r="29" spans="1:11" x14ac:dyDescent="0.55000000000000004">
      <c r="A29" s="9">
        <f>Sheet1!A29</f>
        <v>3</v>
      </c>
      <c r="B29" s="31" t="str">
        <f>Sheet1!B29</f>
        <v>X</v>
      </c>
      <c r="C29" s="29"/>
      <c r="D29" s="29"/>
      <c r="E29" s="29"/>
      <c r="F29" s="29"/>
      <c r="G29" s="32"/>
    </row>
    <row r="30" spans="1:11" x14ac:dyDescent="0.55000000000000004">
      <c r="A30" s="34">
        <f>Sheet1!A30</f>
        <v>1.6666666666666666E-2</v>
      </c>
      <c r="B30" s="31" t="str">
        <f>Sheet1!B30</f>
        <v>Z</v>
      </c>
      <c r="C30" s="35">
        <f>AVERAGE(Sheet1!D30:G30)</f>
        <v>9251.365277610781</v>
      </c>
      <c r="D30" s="35">
        <f>AVERAGE(Sheet1!J30:N30)</f>
        <v>4435.661055193319</v>
      </c>
      <c r="E30" s="35">
        <f>AVERAGE(Sheet1!Q30:V30)</f>
        <v>2661.9039118109354</v>
      </c>
      <c r="F30" s="35">
        <f>AVERAGE(Sheet1!Y30:AE30)</f>
        <v>1869.899242906233</v>
      </c>
      <c r="G30" s="35">
        <f>AVERAGE(Sheet1!AE30:AG30)</f>
        <v>2539.7359462840982</v>
      </c>
    </row>
    <row r="31" spans="1:11" x14ac:dyDescent="0.55000000000000004">
      <c r="A31" s="9">
        <f>Sheet1!A31</f>
        <v>1.3966499999999999</v>
      </c>
      <c r="B31" s="31" t="str">
        <f>Sheet1!B31</f>
        <v>SWR(50)</v>
      </c>
      <c r="C31" s="33">
        <f>MAX(Sheet1!D31:G31)</f>
        <v>1659.8626434424582</v>
      </c>
      <c r="D31" s="33">
        <f>MAX(Sheet1!J31:N31)</f>
        <v>320.91241756197309</v>
      </c>
      <c r="E31" s="33">
        <f>MAX(Sheet1!Q31:V31)</f>
        <v>129.99777627680658</v>
      </c>
      <c r="F31" s="33">
        <f>MAX(Sheet1!Y31:AE31)</f>
        <v>156.99787033109317</v>
      </c>
      <c r="G31" s="33">
        <f>MAX(Sheet1!AE31:AG31)</f>
        <v>387.40766821748264</v>
      </c>
      <c r="I31" s="33">
        <f>MAX(C31:G31)</f>
        <v>1659.8626434424582</v>
      </c>
      <c r="J31" s="33">
        <f>MAX(C31:F31)</f>
        <v>1659.8626434424582</v>
      </c>
      <c r="K31" s="33">
        <f>MAX(C31:E31)</f>
        <v>1659.8626434424582</v>
      </c>
    </row>
    <row r="32" spans="1:11" x14ac:dyDescent="0.55000000000000004">
      <c r="A32" s="9">
        <f>Sheet1!A32</f>
        <v>1.3966499999999999</v>
      </c>
      <c r="B32" s="31" t="str">
        <f>Sheet1!B32</f>
        <v>SWR(100)</v>
      </c>
      <c r="C32" s="33">
        <f>MAX(Sheet1!D32:G32)</f>
        <v>830.00801240665601</v>
      </c>
      <c r="D32" s="33">
        <f>MAX(Sheet1!J32:N32)</f>
        <v>160.50489855777107</v>
      </c>
      <c r="E32" s="33">
        <f>MAX(Sheet1!Q32:V32)</f>
        <v>65.037287165060363</v>
      </c>
      <c r="F32" s="33">
        <f>MAX(Sheet1!Y32:AE32)</f>
        <v>78.566154159058968</v>
      </c>
      <c r="G32" s="33">
        <f>MAX(Sheet1!AE32:AG32)</f>
        <v>193.95855009809679</v>
      </c>
      <c r="I32" s="33">
        <f>MAX(C32:G32)</f>
        <v>830.00801240665601</v>
      </c>
      <c r="J32" s="33">
        <f>MAX(C32:F32)</f>
        <v>830.00801240665601</v>
      </c>
      <c r="K32" s="33">
        <f>MAX(C32:E32)</f>
        <v>830.00801240665601</v>
      </c>
    </row>
    <row r="33" spans="1:11" x14ac:dyDescent="0.55000000000000004">
      <c r="A33" s="9">
        <f>Sheet1!A33</f>
        <v>1.3966499999999999</v>
      </c>
      <c r="B33" s="31" t="str">
        <f>Sheet1!B33</f>
        <v>SWR(150)</v>
      </c>
      <c r="C33" s="33">
        <f>MAX(Sheet1!D33:G33)</f>
        <v>553.42388705779445</v>
      </c>
      <c r="D33" s="33">
        <f>MAX(Sheet1!J33:N33)</f>
        <v>107.05736965497638</v>
      </c>
      <c r="E33" s="33">
        <f>MAX(Sheet1!Q33:V33)</f>
        <v>43.400877189025593</v>
      </c>
      <c r="F33" s="33">
        <f>MAX(Sheet1!Y33:AE33)</f>
        <v>52.452148043654347</v>
      </c>
      <c r="G33" s="33">
        <f>MAX(Sheet1!AE33:AG33)</f>
        <v>129.58873283896662</v>
      </c>
      <c r="I33" s="33">
        <f>MAX(C33:G33)</f>
        <v>553.42388705779445</v>
      </c>
      <c r="J33" s="33">
        <f>MAX(C33:F33)</f>
        <v>553.42388705779445</v>
      </c>
      <c r="K33" s="33">
        <f>MAX(C33:E33)</f>
        <v>553.42388705779445</v>
      </c>
    </row>
    <row r="34" spans="1:11" x14ac:dyDescent="0.55000000000000004">
      <c r="A34" s="9">
        <f>Sheet1!A34</f>
        <v>1.3966499999999999</v>
      </c>
      <c r="B34" s="31" t="str">
        <f>Sheet1!B34</f>
        <v>SWR(200)</v>
      </c>
      <c r="C34" s="33">
        <f>MAX(Sheet1!D34:G34)</f>
        <v>415.15738840873331</v>
      </c>
      <c r="D34" s="33">
        <f>MAX(Sheet1!J34:N34)</f>
        <v>80.349842991016033</v>
      </c>
      <c r="E34" s="33">
        <f>MAX(Sheet1!Q34:V34)</f>
        <v>32.595509611846566</v>
      </c>
      <c r="F34" s="33">
        <f>MAX(Sheet1!Y34:AE34)</f>
        <v>39.417596490878154</v>
      </c>
      <c r="G34" s="33">
        <f>MAX(Sheet1!AE34:AG34)</f>
        <v>97.488757526382329</v>
      </c>
      <c r="I34" s="33">
        <f>MAX(C34:G34)</f>
        <v>415.15738840873331</v>
      </c>
      <c r="J34" s="33">
        <f>MAX(C34:F34)</f>
        <v>415.15738840873331</v>
      </c>
      <c r="K34" s="33">
        <f>MAX(C34:E34)</f>
        <v>415.15738840873331</v>
      </c>
    </row>
    <row r="35" spans="1:11" x14ac:dyDescent="0.55000000000000004">
      <c r="A35" s="30">
        <f>Sheet1!A35</f>
        <v>1.3966499999999999</v>
      </c>
      <c r="B35" s="31" t="str">
        <f>Sheet1!B35</f>
        <v>SWR(300)</v>
      </c>
      <c r="C35" s="33">
        <f>MAX(Sheet1!D35:G35)</f>
        <v>276.94201892134367</v>
      </c>
      <c r="D35" s="33">
        <f>MAX(Sheet1!J35:N35)</f>
        <v>53.674810683623654</v>
      </c>
      <c r="E35" s="33">
        <f>MAX(Sheet1!Q35:V35)</f>
        <v>21.815906792321773</v>
      </c>
      <c r="F35" s="33">
        <f>MAX(Sheet1!Y35:AE35)</f>
        <v>26.428055034988528</v>
      </c>
      <c r="G35" s="33">
        <f>MAX(Sheet1!AE35:AG35)</f>
        <v>65.558714577358586</v>
      </c>
      <c r="I35" s="33">
        <f>MAX(C35:G35)</f>
        <v>276.94201892134367</v>
      </c>
      <c r="J35" s="33">
        <f>MAX(C35:F35)</f>
        <v>276.94201892134367</v>
      </c>
      <c r="K35" s="33">
        <f>MAX(C35:E35)</f>
        <v>276.94201892134367</v>
      </c>
    </row>
    <row r="36" spans="1:11" x14ac:dyDescent="0.55000000000000004">
      <c r="A36" s="8">
        <f>Sheet1!A36</f>
        <v>4</v>
      </c>
      <c r="B36" s="31" t="str">
        <f>Sheet1!B36</f>
        <v>R</v>
      </c>
      <c r="C36" s="29"/>
      <c r="D36" s="29"/>
      <c r="E36" s="29"/>
      <c r="F36" s="29"/>
      <c r="G36" s="32"/>
    </row>
    <row r="37" spans="1:11" x14ac:dyDescent="0.55000000000000004">
      <c r="A37" s="9">
        <f>Sheet1!A37</f>
        <v>4</v>
      </c>
      <c r="B37" s="31" t="str">
        <f>Sheet1!B37</f>
        <v>X</v>
      </c>
      <c r="C37" s="32"/>
      <c r="D37" s="32"/>
      <c r="E37" s="32"/>
      <c r="F37" s="32"/>
      <c r="G37" s="32"/>
    </row>
    <row r="38" spans="1:11" x14ac:dyDescent="0.55000000000000004">
      <c r="A38" s="34">
        <f>Sheet1!A38</f>
        <v>2.2222222222222223E-2</v>
      </c>
      <c r="B38" s="31" t="str">
        <f>Sheet1!B38</f>
        <v>Z</v>
      </c>
      <c r="C38" s="35">
        <f>AVERAGE(Sheet1!D38:G38)</f>
        <v>7385.1384100424239</v>
      </c>
      <c r="D38" s="35">
        <f>AVERAGE(Sheet1!J38:N38)</f>
        <v>3376.7378028871062</v>
      </c>
      <c r="E38" s="35">
        <f>AVERAGE(Sheet1!Q38:V38)</f>
        <v>1894.5030858209386</v>
      </c>
      <c r="F38" s="35">
        <f>AVERAGE(Sheet1!Y38:AE38)</f>
        <v>1313.955524602196</v>
      </c>
      <c r="G38" s="35">
        <f>AVERAGE(Sheet1!AE38:AG38)</f>
        <v>2166.6272261581144</v>
      </c>
    </row>
    <row r="39" spans="1:11" x14ac:dyDescent="0.55000000000000004">
      <c r="A39" s="9">
        <f>Sheet1!A39</f>
        <v>1.9553100000000001</v>
      </c>
      <c r="B39" s="31" t="str">
        <f>Sheet1!B39</f>
        <v>SWR(50)</v>
      </c>
      <c r="C39" s="33">
        <f>MAX(Sheet1!D39:G39)</f>
        <v>901.60522298488411</v>
      </c>
      <c r="D39" s="33">
        <f>MAX(Sheet1!J39:N39)</f>
        <v>174.55975950297267</v>
      </c>
      <c r="E39" s="33">
        <f>MAX(Sheet1!Q39:V39)</f>
        <v>70.890768649002766</v>
      </c>
      <c r="F39" s="33">
        <f>MAX(Sheet1!Y39:AE39)</f>
        <v>85.719846083995677</v>
      </c>
      <c r="G39" s="33">
        <f>MAX(Sheet1!AE39:AG39)</f>
        <v>210.83908633016836</v>
      </c>
      <c r="I39" s="33">
        <f>MAX(C39:G39)</f>
        <v>901.60522298488411</v>
      </c>
      <c r="J39" s="33">
        <f>MAX(C39:F39)</f>
        <v>901.60522298488411</v>
      </c>
      <c r="K39" s="33">
        <f>MAX(C39:E39)</f>
        <v>901.60522298488411</v>
      </c>
    </row>
    <row r="40" spans="1:11" x14ac:dyDescent="0.55000000000000004">
      <c r="A40" s="9">
        <f>Sheet1!A40</f>
        <v>1.9553100000000001</v>
      </c>
      <c r="B40" s="31" t="str">
        <f>Sheet1!B40</f>
        <v>SWR(100)</v>
      </c>
      <c r="C40" s="33">
        <f>MAX(Sheet1!D40:G40)</f>
        <v>450.86608421816879</v>
      </c>
      <c r="D40" s="33">
        <f>MAX(Sheet1!J40:N40)</f>
        <v>87.316859304837564</v>
      </c>
      <c r="E40" s="33">
        <f>MAX(Sheet1!Q40:V40)</f>
        <v>35.472243762244034</v>
      </c>
      <c r="F40" s="33">
        <f>MAX(Sheet1!Y40:AE40)</f>
        <v>42.899536251242132</v>
      </c>
      <c r="G40" s="33">
        <f>MAX(Sheet1!AE40:AG40)</f>
        <v>105.60997300967458</v>
      </c>
      <c r="I40" s="33">
        <f>MAX(C40:G40)</f>
        <v>450.86608421816879</v>
      </c>
      <c r="J40" s="33">
        <f>MAX(C40:F40)</f>
        <v>450.86608421816879</v>
      </c>
      <c r="K40" s="33">
        <f>MAX(C40:E40)</f>
        <v>450.86608421816879</v>
      </c>
    </row>
    <row r="41" spans="1:11" x14ac:dyDescent="0.55000000000000004">
      <c r="A41" s="9">
        <f>Sheet1!A41</f>
        <v>1.9553100000000001</v>
      </c>
      <c r="B41" s="31" t="str">
        <f>Sheet1!B41</f>
        <v>SWR(150)</v>
      </c>
      <c r="C41" s="33">
        <f>MAX(Sheet1!D41:G41)</f>
        <v>300.6479154232722</v>
      </c>
      <c r="D41" s="33">
        <f>MAX(Sheet1!J41:N41)</f>
        <v>58.25233870158803</v>
      </c>
      <c r="E41" s="33">
        <f>MAX(Sheet1!Q41:V41)</f>
        <v>23.678053776646802</v>
      </c>
      <c r="F41" s="33">
        <f>MAX(Sheet1!Y41:AE41)</f>
        <v>28.643753313564385</v>
      </c>
      <c r="G41" s="33">
        <f>MAX(Sheet1!AE41:AG41)</f>
        <v>70.618275201788208</v>
      </c>
      <c r="I41" s="33">
        <f>MAX(C41:G41)</f>
        <v>300.6479154232722</v>
      </c>
      <c r="J41" s="33">
        <f>MAX(C41:F41)</f>
        <v>300.6479154232722</v>
      </c>
      <c r="K41" s="33">
        <f>MAX(C41:E41)</f>
        <v>300.6479154232722</v>
      </c>
    </row>
    <row r="42" spans="1:11" x14ac:dyDescent="0.55000000000000004">
      <c r="A42" s="9">
        <f>Sheet1!A42</f>
        <v>1.9553100000000001</v>
      </c>
      <c r="B42" s="31" t="str">
        <f>Sheet1!B42</f>
        <v>SWR(200)</v>
      </c>
      <c r="C42" s="33">
        <f>MAX(Sheet1!D42:G42)</f>
        <v>225.55998990097413</v>
      </c>
      <c r="D42" s="33">
        <f>MAX(Sheet1!J42:N42)</f>
        <v>43.732425088454164</v>
      </c>
      <c r="E42" s="33">
        <f>MAX(Sheet1!Q42:V42)</f>
        <v>17.790000834804321</v>
      </c>
      <c r="F42" s="33">
        <f>MAX(Sheet1!Y42:AE42)</f>
        <v>21.529155682540907</v>
      </c>
      <c r="G42" s="33">
        <f>MAX(Sheet1!AE42:AG42)</f>
        <v>53.185973297440242</v>
      </c>
      <c r="I42" s="33">
        <f>MAX(C42:G42)</f>
        <v>225.55998990097413</v>
      </c>
      <c r="J42" s="33">
        <f>MAX(C42:F42)</f>
        <v>225.55998990097413</v>
      </c>
      <c r="K42" s="33">
        <f>MAX(C42:E42)</f>
        <v>225.55998990097413</v>
      </c>
    </row>
    <row r="43" spans="1:11" x14ac:dyDescent="0.55000000000000004">
      <c r="A43" s="30">
        <f>Sheet1!A43</f>
        <v>1.9553100000000001</v>
      </c>
      <c r="B43" s="31" t="str">
        <f>Sheet1!B43</f>
        <v>SWR(300)</v>
      </c>
      <c r="C43" s="33">
        <f>MAX(Sheet1!D43:G43)</f>
        <v>150.51438524158911</v>
      </c>
      <c r="D43" s="33">
        <f>MAX(Sheet1!J43:N43)</f>
        <v>29.237252997861702</v>
      </c>
      <c r="E43" s="33">
        <f>MAX(Sheet1!Q43:V43)</f>
        <v>11.920244760689473</v>
      </c>
      <c r="F43" s="33">
        <f>MAX(Sheet1!Y43:AE43)</f>
        <v>14.441358495480683</v>
      </c>
      <c r="G43" s="33">
        <f>MAX(Sheet1!AE43:AG43)</f>
        <v>35.880929474579816</v>
      </c>
      <c r="I43" s="33">
        <f>MAX(C43:G43)</f>
        <v>150.51438524158911</v>
      </c>
      <c r="J43" s="33">
        <f>MAX(C43:F43)</f>
        <v>150.51438524158911</v>
      </c>
      <c r="K43" s="33">
        <f>MAX(C43:E43)</f>
        <v>150.51438524158911</v>
      </c>
    </row>
    <row r="44" spans="1:11" x14ac:dyDescent="0.55000000000000004">
      <c r="A44" s="8">
        <f>Sheet1!A44</f>
        <v>5</v>
      </c>
      <c r="B44" s="31" t="str">
        <f>Sheet1!B44</f>
        <v>R</v>
      </c>
      <c r="C44" s="32"/>
      <c r="D44" s="32"/>
      <c r="E44" s="32"/>
      <c r="F44" s="32"/>
      <c r="G44" s="32"/>
    </row>
    <row r="45" spans="1:11" x14ac:dyDescent="0.55000000000000004">
      <c r="A45" s="9">
        <f>Sheet1!A45</f>
        <v>5</v>
      </c>
      <c r="B45" s="31" t="str">
        <f>Sheet1!B45</f>
        <v>X</v>
      </c>
      <c r="C45" s="32"/>
      <c r="D45" s="32"/>
      <c r="E45" s="32"/>
      <c r="F45" s="32"/>
      <c r="G45" s="32"/>
    </row>
    <row r="46" spans="1:11" x14ac:dyDescent="0.55000000000000004">
      <c r="A46" s="34">
        <f>Sheet1!A46</f>
        <v>2.7777777777777776E-2</v>
      </c>
      <c r="B46" s="31" t="str">
        <f>Sheet1!B46</f>
        <v>Z</v>
      </c>
      <c r="C46" s="35">
        <f>AVERAGE(Sheet1!D46:G46)</f>
        <v>6316.2818648695547</v>
      </c>
      <c r="D46" s="35">
        <f>AVERAGE(Sheet1!J46:N46)</f>
        <v>2710.3737052191182</v>
      </c>
      <c r="E46" s="35">
        <f>AVERAGE(Sheet1!Q46:V46)</f>
        <v>1415.7200716050065</v>
      </c>
      <c r="F46" s="35">
        <f>AVERAGE(Sheet1!Y46:AE46)</f>
        <v>986.53491886714778</v>
      </c>
      <c r="G46" s="35">
        <f>AVERAGE(Sheet1!AE46:AG46)</f>
        <v>1978.8826610338065</v>
      </c>
    </row>
    <row r="47" spans="1:11" x14ac:dyDescent="0.55000000000000004">
      <c r="A47" s="9">
        <f>Sheet1!A47</f>
        <v>2.51397</v>
      </c>
      <c r="B47" s="31" t="str">
        <f>Sheet1!B47</f>
        <v>SWR(50)</v>
      </c>
      <c r="C47" s="33">
        <f>MAX(Sheet1!D47:G47)</f>
        <v>570.37040001838307</v>
      </c>
      <c r="D47" s="33">
        <f>MAX(Sheet1!J47:N47)</f>
        <v>110.65189818243144</v>
      </c>
      <c r="E47" s="33">
        <f>MAX(Sheet1!Q47:V47)</f>
        <v>45.096550740144664</v>
      </c>
      <c r="F47" s="33">
        <f>MAX(Sheet1!Y47:AE47)</f>
        <v>54.678131130320622</v>
      </c>
      <c r="G47" s="33">
        <f>MAX(Sheet1!AE47:AG47)</f>
        <v>134.04570781198382</v>
      </c>
      <c r="I47" s="33">
        <f>MAX(C47:G47)</f>
        <v>570.37040001838307</v>
      </c>
      <c r="J47" s="33">
        <f>MAX(C47:F47)</f>
        <v>570.37040001838307</v>
      </c>
      <c r="K47" s="33">
        <f>MAX(C47:E47)</f>
        <v>570.37040001838307</v>
      </c>
    </row>
    <row r="48" spans="1:11" x14ac:dyDescent="0.55000000000000004">
      <c r="A48" s="9">
        <f>Sheet1!A48</f>
        <v>2.51397</v>
      </c>
      <c r="B48" s="31" t="str">
        <f>Sheet1!B48</f>
        <v>SWR(100)</v>
      </c>
      <c r="C48" s="33">
        <f>MAX(Sheet1!D48:G48)</f>
        <v>285.23694440917131</v>
      </c>
      <c r="D48" s="33">
        <f>MAX(Sheet1!J48:N48)</f>
        <v>55.353019640972626</v>
      </c>
      <c r="E48" s="33">
        <f>MAX(Sheet1!Q48:V48)</f>
        <v>22.565825399440264</v>
      </c>
      <c r="F48" s="33">
        <f>MAX(Sheet1!Y48:AE48)</f>
        <v>27.358613045814661</v>
      </c>
      <c r="G48" s="33">
        <f>MAX(Sheet1!AE48:AG48)</f>
        <v>67.158335836443911</v>
      </c>
      <c r="I48" s="33">
        <f>MAX(C48:G48)</f>
        <v>285.23694440917131</v>
      </c>
      <c r="J48" s="33">
        <f>MAX(C48:F48)</f>
        <v>285.23694440917131</v>
      </c>
      <c r="K48" s="33">
        <f>MAX(C48:E48)</f>
        <v>285.23694440917131</v>
      </c>
    </row>
    <row r="49" spans="1:11" x14ac:dyDescent="0.55000000000000004">
      <c r="A49" s="9">
        <f>Sheet1!A49</f>
        <v>2.51397</v>
      </c>
      <c r="B49" s="31" t="str">
        <f>Sheet1!B49</f>
        <v>SWR(150)</v>
      </c>
      <c r="C49" s="33">
        <f>MAX(Sheet1!D49:G49)</f>
        <v>190.21545813004201</v>
      </c>
      <c r="D49" s="33">
        <f>MAX(Sheet1!J49:N49)</f>
        <v>36.932111111491643</v>
      </c>
      <c r="E49" s="33">
        <f>MAX(Sheet1!Q49:V49)</f>
        <v>15.063460440147594</v>
      </c>
      <c r="F49" s="33">
        <f>MAX(Sheet1!Y49:AE49)</f>
        <v>18.260852913315983</v>
      </c>
      <c r="G49" s="33">
        <f>MAX(Sheet1!AE49:AG49)</f>
        <v>44.922825886414564</v>
      </c>
      <c r="I49" s="33">
        <f>MAX(C49:G49)</f>
        <v>190.21545813004201</v>
      </c>
      <c r="J49" s="33">
        <f>MAX(C49:F49)</f>
        <v>190.21545813004201</v>
      </c>
      <c r="K49" s="33">
        <f>MAX(C49:E49)</f>
        <v>190.21545813004201</v>
      </c>
    </row>
    <row r="50" spans="1:11" x14ac:dyDescent="0.55000000000000004">
      <c r="A50" s="9">
        <f>Sheet1!A50</f>
        <v>2.51397</v>
      </c>
      <c r="B50" s="31" t="str">
        <f>Sheet1!B50</f>
        <v>SWR(200)</v>
      </c>
      <c r="C50" s="33">
        <f>MAX(Sheet1!D50:G50)</f>
        <v>142.72196577096793</v>
      </c>
      <c r="D50" s="33">
        <f>MAX(Sheet1!J50:N50)</f>
        <v>27.730717129643846</v>
      </c>
      <c r="E50" s="33">
        <f>MAX(Sheet1!Q50:V50)</f>
        <v>11.318272402636341</v>
      </c>
      <c r="F50" s="33">
        <f>MAX(Sheet1!Y50:AE50)</f>
        <v>13.718597790753565</v>
      </c>
      <c r="G50" s="33">
        <f>MAX(Sheet1!AE50:AG50)</f>
        <v>33.850355310664035</v>
      </c>
      <c r="I50" s="33">
        <f>MAX(C50:G50)</f>
        <v>142.72196577096793</v>
      </c>
      <c r="J50" s="33">
        <f>MAX(C50:F50)</f>
        <v>142.72196577096793</v>
      </c>
      <c r="K50" s="33">
        <f>MAX(C50:E50)</f>
        <v>142.72196577096793</v>
      </c>
    </row>
    <row r="51" spans="1:11" x14ac:dyDescent="0.55000000000000004">
      <c r="A51" s="30">
        <f>Sheet1!A51</f>
        <v>2.51397</v>
      </c>
      <c r="B51" s="31" t="str">
        <f>Sheet1!B51</f>
        <v>SWR(300)</v>
      </c>
      <c r="C51" s="33">
        <f>MAX(Sheet1!D51:G51)</f>
        <v>95.262981307723251</v>
      </c>
      <c r="D51" s="33">
        <f>MAX(Sheet1!J51:N51)</f>
        <v>18.547531588259616</v>
      </c>
      <c r="E51" s="33">
        <f>MAX(Sheet1!Q51:V51)</f>
        <v>7.585423850336892</v>
      </c>
      <c r="F51" s="33">
        <f>MAX(Sheet1!Y51:AE51)</f>
        <v>9.1898556488819949</v>
      </c>
      <c r="G51" s="33">
        <f>MAX(Sheet1!AE51:AG51)</f>
        <v>22.868741463102221</v>
      </c>
      <c r="I51" s="33">
        <f>MAX(C51:G51)</f>
        <v>95.262981307723251</v>
      </c>
      <c r="J51" s="33">
        <f>MAX(C51:F51)</f>
        <v>95.262981307723251</v>
      </c>
      <c r="K51" s="33">
        <f>MAX(C51:E51)</f>
        <v>95.262981307723251</v>
      </c>
    </row>
    <row r="52" spans="1:11" x14ac:dyDescent="0.55000000000000004">
      <c r="A52" s="8">
        <f>Sheet1!A52</f>
        <v>6</v>
      </c>
      <c r="B52" s="31" t="str">
        <f>Sheet1!B52</f>
        <v>R</v>
      </c>
      <c r="C52" s="32"/>
      <c r="D52" s="32"/>
      <c r="E52" s="32"/>
      <c r="F52" s="32"/>
      <c r="G52" s="32"/>
    </row>
    <row r="53" spans="1:11" x14ac:dyDescent="0.55000000000000004">
      <c r="A53" s="9">
        <f>Sheet1!A53</f>
        <v>6</v>
      </c>
      <c r="B53" s="31" t="str">
        <f>Sheet1!B53</f>
        <v>X</v>
      </c>
      <c r="C53" s="32"/>
      <c r="D53" s="32"/>
      <c r="E53" s="32"/>
      <c r="F53" s="32"/>
      <c r="G53" s="32"/>
    </row>
    <row r="54" spans="1:11" x14ac:dyDescent="0.55000000000000004">
      <c r="A54" s="34">
        <f>Sheet1!A54</f>
        <v>3.3333333333333333E-2</v>
      </c>
      <c r="B54" s="31" t="str">
        <f>Sheet1!B54</f>
        <v>Z</v>
      </c>
      <c r="C54" s="35">
        <f>AVERAGE(Sheet1!D54:G54)</f>
        <v>5595.5141186559131</v>
      </c>
      <c r="D54" s="35">
        <f>AVERAGE(Sheet1!J54:N54)</f>
        <v>2222.0863242566529</v>
      </c>
      <c r="E54" s="35">
        <f>AVERAGE(Sheet1!Q54:V54)</f>
        <v>1087.4548533303539</v>
      </c>
      <c r="F54" s="35">
        <f>AVERAGE(Sheet1!Y54:AE54)</f>
        <v>762.98246723387069</v>
      </c>
      <c r="G54" s="35">
        <f>AVERAGE(Sheet1!AE54:AG54)</f>
        <v>1853.341659243835</v>
      </c>
    </row>
    <row r="55" spans="1:11" x14ac:dyDescent="0.55000000000000004">
      <c r="A55" s="9">
        <f>Sheet1!A55</f>
        <v>3.0726300000000002</v>
      </c>
      <c r="B55" s="31" t="str">
        <f>Sheet1!B55</f>
        <v>SWR(50)</v>
      </c>
      <c r="C55" s="33">
        <f>MAX(Sheet1!D55:G55)</f>
        <v>395.25141193164438</v>
      </c>
      <c r="D55" s="33">
        <f>MAX(Sheet1!J55:N55)</f>
        <v>76.879745952033076</v>
      </c>
      <c r="E55" s="33">
        <f>MAX(Sheet1!Q55:V55)</f>
        <v>31.47650418016018</v>
      </c>
      <c r="F55" s="33">
        <f>MAX(Sheet1!Y55:AE55)</f>
        <v>38.326812549715385</v>
      </c>
      <c r="G55" s="33">
        <f>MAX(Sheet1!AE55:AG55)</f>
        <v>93.643419012916937</v>
      </c>
      <c r="I55" s="33">
        <f>MAX(C55:G55)</f>
        <v>395.25141193164438</v>
      </c>
      <c r="J55" s="33">
        <f>MAX(C55:F55)</f>
        <v>395.25141193164438</v>
      </c>
      <c r="K55" s="33">
        <f>MAX(C55:E55)</f>
        <v>395.25141193164438</v>
      </c>
    </row>
    <row r="56" spans="1:11" x14ac:dyDescent="0.55000000000000004">
      <c r="A56" s="9">
        <f>Sheet1!A56</f>
        <v>3.0726300000000002</v>
      </c>
      <c r="B56" s="31" t="str">
        <f>Sheet1!B56</f>
        <v>SWR(100)</v>
      </c>
      <c r="C56" s="33">
        <f>MAX(Sheet1!D56:G56)</f>
        <v>197.66719597822245</v>
      </c>
      <c r="D56" s="33">
        <f>MAX(Sheet1!J56:N56)</f>
        <v>38.458770463013153</v>
      </c>
      <c r="E56" s="33">
        <f>MAX(Sheet1!Q56:V56)</f>
        <v>15.748624162950689</v>
      </c>
      <c r="F56" s="33">
        <f>MAX(Sheet1!Y56:AE56)</f>
        <v>19.170113678632244</v>
      </c>
      <c r="G56" s="33">
        <f>MAX(Sheet1!AE56:AG56)</f>
        <v>46.911955498941843</v>
      </c>
      <c r="I56" s="33">
        <f>MAX(C56:G56)</f>
        <v>197.66719597822245</v>
      </c>
      <c r="J56" s="33">
        <f>MAX(C56:F56)</f>
        <v>197.66719597822245</v>
      </c>
      <c r="K56" s="33">
        <f>MAX(C56:E56)</f>
        <v>197.66719597822245</v>
      </c>
    </row>
    <row r="57" spans="1:11" x14ac:dyDescent="0.55000000000000004">
      <c r="A57" s="9">
        <f>Sheet1!A57</f>
        <v>3.0726300000000002</v>
      </c>
      <c r="B57" s="31" t="str">
        <f>Sheet1!B57</f>
        <v>SWR(150)</v>
      </c>
      <c r="C57" s="33">
        <f>MAX(Sheet1!D57:G57)</f>
        <v>131.82423302479478</v>
      </c>
      <c r="D57" s="33">
        <f>MAX(Sheet1!J57:N57)</f>
        <v>25.660205924022588</v>
      </c>
      <c r="E57" s="33">
        <f>MAX(Sheet1!Q57:V57)</f>
        <v>10.510700958746707</v>
      </c>
      <c r="F57" s="33">
        <f>MAX(Sheet1!Y57:AE57)</f>
        <v>12.787569237134246</v>
      </c>
      <c r="G57" s="33">
        <f>MAX(Sheet1!AE57:AG57)</f>
        <v>31.375001194252256</v>
      </c>
      <c r="I57" s="33">
        <f>MAX(C57:G57)</f>
        <v>131.82423302479478</v>
      </c>
      <c r="J57" s="33">
        <f>MAX(C57:F57)</f>
        <v>131.82423302479478</v>
      </c>
      <c r="K57" s="33">
        <f>MAX(C57:E57)</f>
        <v>131.82423302479478</v>
      </c>
    </row>
    <row r="58" spans="1:11" x14ac:dyDescent="0.55000000000000004">
      <c r="A58" s="9">
        <f>Sheet1!A58</f>
        <v>3.0726300000000002</v>
      </c>
      <c r="B58" s="31" t="str">
        <f>Sheet1!B58</f>
        <v>SWR(200)</v>
      </c>
      <c r="C58" s="33">
        <f>MAX(Sheet1!D58:G58)</f>
        <v>98.916585971561176</v>
      </c>
      <c r="D58" s="33">
        <f>MAX(Sheet1!J58:N58)</f>
        <v>19.26727608418387</v>
      </c>
      <c r="E58" s="33">
        <f>MAX(Sheet1!Q58:V58)</f>
        <v>7.8953740808826973</v>
      </c>
      <c r="F58" s="33">
        <f>MAX(Sheet1!Y58:AE58)</f>
        <v>9.5986098277185192</v>
      </c>
      <c r="G58" s="33">
        <f>MAX(Sheet1!AE58:AG58)</f>
        <v>23.636775291249581</v>
      </c>
      <c r="I58" s="33">
        <f>MAX(C58:G58)</f>
        <v>98.916585971561176</v>
      </c>
      <c r="J58" s="33">
        <f>MAX(C58:F58)</f>
        <v>98.916585971561176</v>
      </c>
      <c r="K58" s="33">
        <f>MAX(C58:E58)</f>
        <v>98.916585971561176</v>
      </c>
    </row>
    <row r="59" spans="1:11" x14ac:dyDescent="0.55000000000000004">
      <c r="A59" s="30">
        <f>Sheet1!A59</f>
        <v>3.0726300000000002</v>
      </c>
      <c r="B59" s="31" t="str">
        <f>Sheet1!B59</f>
        <v>SWR(300)</v>
      </c>
      <c r="C59" s="33">
        <f>MAX(Sheet1!D59:G59)</f>
        <v>66.036618337791992</v>
      </c>
      <c r="D59" s="33">
        <f>MAX(Sheet1!J59:N59)</f>
        <v>12.887178969284083</v>
      </c>
      <c r="E59" s="33">
        <f>MAX(Sheet1!Q59:V59)</f>
        <v>5.2877594878766132</v>
      </c>
      <c r="F59" s="33">
        <f>MAX(Sheet1!Y59:AE59)</f>
        <v>6.4144661867176902</v>
      </c>
      <c r="G59" s="33">
        <f>MAX(Sheet1!AE59:AG59)</f>
        <v>15.959447390454319</v>
      </c>
      <c r="I59" s="33">
        <f>MAX(C59:G59)</f>
        <v>66.036618337791992</v>
      </c>
      <c r="J59" s="33">
        <f>MAX(C59:F59)</f>
        <v>66.036618337791992</v>
      </c>
      <c r="K59" s="33">
        <f>MAX(C59:E59)</f>
        <v>66.036618337791992</v>
      </c>
    </row>
    <row r="60" spans="1:11" x14ac:dyDescent="0.55000000000000004">
      <c r="A60" s="8">
        <f>Sheet1!A60</f>
        <v>7</v>
      </c>
      <c r="B60" s="31" t="str">
        <f>Sheet1!B60</f>
        <v>R</v>
      </c>
      <c r="C60" s="32"/>
      <c r="D60" s="32"/>
      <c r="E60" s="32"/>
      <c r="F60" s="32"/>
      <c r="G60" s="32"/>
    </row>
    <row r="61" spans="1:11" x14ac:dyDescent="0.55000000000000004">
      <c r="A61" s="9">
        <f>Sheet1!A61</f>
        <v>7</v>
      </c>
      <c r="B61" s="31" t="str">
        <f>Sheet1!B61</f>
        <v>X</v>
      </c>
      <c r="C61" s="32"/>
      <c r="D61" s="32"/>
      <c r="E61" s="32"/>
      <c r="F61" s="32"/>
      <c r="G61" s="32"/>
    </row>
    <row r="62" spans="1:11" x14ac:dyDescent="0.55000000000000004">
      <c r="A62" s="34">
        <f>Sheet1!A62</f>
        <v>3.888888888888889E-2</v>
      </c>
      <c r="B62" s="31" t="str">
        <f>Sheet1!B62</f>
        <v>Z</v>
      </c>
      <c r="C62" s="35">
        <f>AVERAGE(Sheet1!D62:G62)</f>
        <v>5048.0487187015096</v>
      </c>
      <c r="D62" s="35">
        <f>AVERAGE(Sheet1!J62:N62)</f>
        <v>1836.6967234712677</v>
      </c>
      <c r="E62" s="35">
        <f>AVERAGE(Sheet1!Q62:V62)</f>
        <v>854.38655087189181</v>
      </c>
      <c r="F62" s="35">
        <f>AVERAGE(Sheet1!Y62:AE62)</f>
        <v>597.28762906190161</v>
      </c>
      <c r="G62" s="35">
        <f>AVERAGE(Sheet1!AE62:AG62)</f>
        <v>1751.8718427920292</v>
      </c>
    </row>
    <row r="63" spans="1:11" x14ac:dyDescent="0.55000000000000004">
      <c r="A63" s="9">
        <f>Sheet1!A63</f>
        <v>3.6312899999999999</v>
      </c>
      <c r="B63" s="31" t="str">
        <f>Sheet1!B63</f>
        <v>SWR(50)</v>
      </c>
      <c r="C63" s="33">
        <f>MAX(Sheet1!D63:G63)</f>
        <v>291.05238947454092</v>
      </c>
      <c r="D63" s="33">
        <f>MAX(Sheet1!J63:N63)</f>
        <v>56.796978199856582</v>
      </c>
      <c r="E63" s="33">
        <f>MAX(Sheet1!Q63:V63)</f>
        <v>23.385451915753301</v>
      </c>
      <c r="F63" s="33">
        <f>MAX(Sheet1!Y63:AE63)</f>
        <v>28.641890838760098</v>
      </c>
      <c r="G63" s="33">
        <f>MAX(Sheet1!AE63:AG63)</f>
        <v>69.732693131331615</v>
      </c>
      <c r="I63" s="33">
        <f>MAX(C63:G63)</f>
        <v>291.05238947454092</v>
      </c>
      <c r="J63" s="33">
        <f>MAX(C63:F63)</f>
        <v>291.05238947454092</v>
      </c>
      <c r="K63" s="33">
        <f>MAX(C63:E63)</f>
        <v>291.05238947454092</v>
      </c>
    </row>
    <row r="64" spans="1:11" x14ac:dyDescent="0.55000000000000004">
      <c r="A64" s="9">
        <f>Sheet1!A64</f>
        <v>3.6312899999999999</v>
      </c>
      <c r="B64" s="31" t="str">
        <f>Sheet1!B64</f>
        <v>SWR(100)</v>
      </c>
      <c r="C64" s="33">
        <f>MAX(Sheet1!D64:G64)</f>
        <v>145.55878257193265</v>
      </c>
      <c r="D64" s="33">
        <f>MAX(Sheet1!J64:N64)</f>
        <v>28.410821035946409</v>
      </c>
      <c r="E64" s="33">
        <f>MAX(Sheet1!Q64:V64)</f>
        <v>11.697900483223464</v>
      </c>
      <c r="F64" s="33">
        <f>MAX(Sheet1!Y64:AE64)</f>
        <v>14.32158760864785</v>
      </c>
      <c r="G64" s="33">
        <f>MAX(Sheet1!AE64:AG64)</f>
        <v>34.920899715364499</v>
      </c>
      <c r="I64" s="33">
        <f>MAX(C64:G64)</f>
        <v>145.55878257193265</v>
      </c>
      <c r="J64" s="33">
        <f>MAX(C64:F64)</f>
        <v>145.55878257193265</v>
      </c>
      <c r="K64" s="33">
        <f>MAX(C64:E64)</f>
        <v>145.55878257193265</v>
      </c>
    </row>
    <row r="65" spans="1:11" x14ac:dyDescent="0.55000000000000004">
      <c r="A65" s="9">
        <f>Sheet1!A65</f>
        <v>3.6312899999999999</v>
      </c>
      <c r="B65" s="31" t="str">
        <f>Sheet1!B65</f>
        <v>SWR(150)</v>
      </c>
      <c r="C65" s="33">
        <f>MAX(Sheet1!D65:G65)</f>
        <v>97.075400503255594</v>
      </c>
      <c r="D65" s="33">
        <f>MAX(Sheet1!J65:N65)</f>
        <v>18.954283524548721</v>
      </c>
      <c r="E65" s="33">
        <f>MAX(Sheet1!Q65:V65)</f>
        <v>7.804435153395417</v>
      </c>
      <c r="F65" s="33">
        <f>MAX(Sheet1!Y65:AE65)</f>
        <v>9.5484456503321482</v>
      </c>
      <c r="G65" s="33">
        <f>MAX(Sheet1!AE65:AG65)</f>
        <v>23.341313704843149</v>
      </c>
      <c r="I65" s="33">
        <f>MAX(C65:G65)</f>
        <v>97.075400503255594</v>
      </c>
      <c r="J65" s="33">
        <f>MAX(C65:F65)</f>
        <v>97.075400503255594</v>
      </c>
      <c r="K65" s="33">
        <f>MAX(C65:E65)</f>
        <v>97.075400503255594</v>
      </c>
    </row>
    <row r="66" spans="1:11" x14ac:dyDescent="0.55000000000000004">
      <c r="A66" s="9">
        <f>Sheet1!A66</f>
        <v>3.6312899999999999</v>
      </c>
      <c r="B66" s="31" t="str">
        <f>Sheet1!B66</f>
        <v>SWR(200)</v>
      </c>
      <c r="C66" s="33">
        <f>MAX(Sheet1!D66:G66)</f>
        <v>72.844578481875502</v>
      </c>
      <c r="D66" s="33">
        <f>MAX(Sheet1!J66:N66)</f>
        <v>14.230189326708444</v>
      </c>
      <c r="E66" s="33">
        <f>MAX(Sheet1!Q66:V66)</f>
        <v>5.8595908479319077</v>
      </c>
      <c r="F66" s="33">
        <f>MAX(Sheet1!Y66:AE66)</f>
        <v>7.1621021274674135</v>
      </c>
      <c r="G66" s="33">
        <f>MAX(Sheet1!AE66:AG66)</f>
        <v>17.569890496414978</v>
      </c>
      <c r="I66" s="33">
        <f>MAX(C66:G66)</f>
        <v>72.844578481875502</v>
      </c>
      <c r="J66" s="33">
        <f>MAX(C66:F66)</f>
        <v>72.844578481875502</v>
      </c>
      <c r="K66" s="33">
        <f>MAX(C66:E66)</f>
        <v>72.844578481875502</v>
      </c>
    </row>
    <row r="67" spans="1:11" x14ac:dyDescent="0.55000000000000004">
      <c r="A67" s="30">
        <f>Sheet1!A67</f>
        <v>3.6312899999999999</v>
      </c>
      <c r="B67" s="31" t="str">
        <f>Sheet1!B67</f>
        <v>SWR(300)</v>
      </c>
      <c r="C67" s="33">
        <f>MAX(Sheet1!D67:G67)</f>
        <v>48.635509801197173</v>
      </c>
      <c r="D67" s="33">
        <f>MAX(Sheet1!J67:N67)</f>
        <v>9.5145988998857778</v>
      </c>
      <c r="E67" s="33">
        <f>MAX(Sheet1!Q67:V67)</f>
        <v>3.9189507833498562</v>
      </c>
      <c r="F67" s="33">
        <f>MAX(Sheet1!Y67:AE67)</f>
        <v>4.7762476997747134</v>
      </c>
      <c r="G67" s="33">
        <f>MAX(Sheet1!AE67:AG67)</f>
        <v>11.83564473353843</v>
      </c>
      <c r="I67" s="33">
        <f>MAX(C67:G67)</f>
        <v>48.635509801197173</v>
      </c>
      <c r="J67" s="33">
        <f>MAX(C67:F67)</f>
        <v>48.635509801197173</v>
      </c>
      <c r="K67" s="33">
        <f>MAX(C67:E67)</f>
        <v>48.635509801197173</v>
      </c>
    </row>
    <row r="68" spans="1:11" x14ac:dyDescent="0.55000000000000004">
      <c r="A68" s="8">
        <f>Sheet1!A68</f>
        <v>8</v>
      </c>
      <c r="B68" s="31" t="str">
        <f>Sheet1!B68</f>
        <v>R</v>
      </c>
      <c r="C68" s="32"/>
      <c r="D68" s="32"/>
      <c r="E68" s="32"/>
      <c r="F68" s="32"/>
      <c r="G68" s="32"/>
    </row>
    <row r="69" spans="1:11" x14ac:dyDescent="0.55000000000000004">
      <c r="A69" s="9">
        <f>Sheet1!A69</f>
        <v>8</v>
      </c>
      <c r="B69" s="31" t="str">
        <f>Sheet1!B69</f>
        <v>X</v>
      </c>
      <c r="C69" s="32"/>
      <c r="D69" s="32"/>
      <c r="E69" s="32"/>
      <c r="F69" s="32"/>
      <c r="G69" s="32"/>
    </row>
    <row r="70" spans="1:11" x14ac:dyDescent="0.55000000000000004">
      <c r="A70" s="34">
        <f>Sheet1!A70</f>
        <v>4.4444444444444446E-2</v>
      </c>
      <c r="B70" s="31" t="str">
        <f>Sheet1!B70</f>
        <v>Z</v>
      </c>
      <c r="C70" s="35">
        <f>AVERAGE(Sheet1!D70:G70)</f>
        <v>4592.6344842807121</v>
      </c>
      <c r="D70" s="35">
        <f>AVERAGE(Sheet1!J70:N70)</f>
        <v>1524.5747415056346</v>
      </c>
      <c r="E70" s="35">
        <f>AVERAGE(Sheet1!Q70:V70)</f>
        <v>685.90557676599917</v>
      </c>
      <c r="F70" s="35">
        <f>AVERAGE(Sheet1!Y70:AE70)</f>
        <v>474.26287839025997</v>
      </c>
      <c r="G70" s="35">
        <f>AVERAGE(Sheet1!AE70:AG70)</f>
        <v>1651.8798386776091</v>
      </c>
    </row>
    <row r="71" spans="1:11" x14ac:dyDescent="0.55000000000000004">
      <c r="A71" s="9">
        <f>Sheet1!A71</f>
        <v>4.18994</v>
      </c>
      <c r="B71" s="31" t="str">
        <f>Sheet1!B71</f>
        <v>SWR(50)</v>
      </c>
      <c r="C71" s="33">
        <f>MAX(Sheet1!D71:G71)</f>
        <v>223.85490681915124</v>
      </c>
      <c r="D71" s="33">
        <f>MAX(Sheet1!J71:N71)</f>
        <v>43.853901280754364</v>
      </c>
      <c r="E71" s="33">
        <f>MAX(Sheet1!Q71:V71)</f>
        <v>18.177722012576655</v>
      </c>
      <c r="F71" s="33">
        <f>MAX(Sheet1!Y71:AE71)</f>
        <v>22.432001614516288</v>
      </c>
      <c r="G71" s="33">
        <f>MAX(Sheet1!AE71:AG71)</f>
        <v>54.408536691447246</v>
      </c>
      <c r="I71" s="33">
        <f>MAX(C71:G71)</f>
        <v>223.85490681915124</v>
      </c>
      <c r="J71" s="33">
        <f>MAX(C71:F71)</f>
        <v>223.85490681915124</v>
      </c>
      <c r="K71" s="33">
        <f>MAX(C71:E71)</f>
        <v>223.85490681915124</v>
      </c>
    </row>
    <row r="72" spans="1:11" x14ac:dyDescent="0.55000000000000004">
      <c r="A72" s="9">
        <f>Sheet1!A72</f>
        <v>4.18994</v>
      </c>
      <c r="B72" s="31" t="str">
        <f>Sheet1!B72</f>
        <v>SWR(100)</v>
      </c>
      <c r="C72" s="33">
        <f>MAX(Sheet1!D72:G72)</f>
        <v>111.95237626287883</v>
      </c>
      <c r="D72" s="33">
        <f>MAX(Sheet1!J72:N72)</f>
        <v>21.934209439127571</v>
      </c>
      <c r="E72" s="33">
        <f>MAX(Sheet1!Q72:V72)</f>
        <v>9.0906815194134492</v>
      </c>
      <c r="F72" s="33">
        <f>MAX(Sheet1!Y72:AE72)</f>
        <v>11.216890722264647</v>
      </c>
      <c r="G72" s="33">
        <f>MAX(Sheet1!AE72:AG72)</f>
        <v>27.232391973119672</v>
      </c>
      <c r="I72" s="33">
        <f>MAX(C72:G72)</f>
        <v>111.95237626287883</v>
      </c>
      <c r="J72" s="33">
        <f>MAX(C72:F72)</f>
        <v>111.95237626287883</v>
      </c>
      <c r="K72" s="33">
        <f>MAX(C72:E72)</f>
        <v>111.95237626287883</v>
      </c>
    </row>
    <row r="73" spans="1:11" x14ac:dyDescent="0.55000000000000004">
      <c r="A73" s="9">
        <f>Sheet1!A73</f>
        <v>4.18994</v>
      </c>
      <c r="B73" s="31" t="str">
        <f>Sheet1!B73</f>
        <v>SWR(150)</v>
      </c>
      <c r="C73" s="33">
        <f>MAX(Sheet1!D73:G73)</f>
        <v>74.662613985581629</v>
      </c>
      <c r="D73" s="33">
        <f>MAX(Sheet1!J73:N73)</f>
        <v>14.63090528782258</v>
      </c>
      <c r="E73" s="33">
        <f>MAX(Sheet1!Q73:V73)</f>
        <v>6.0625274417060675</v>
      </c>
      <c r="F73" s="33">
        <f>MAX(Sheet1!Y73:AE73)</f>
        <v>7.4789319439824435</v>
      </c>
      <c r="G73" s="33">
        <f>MAX(Sheet1!AE73:AG73)</f>
        <v>18.186260810984205</v>
      </c>
      <c r="I73" s="33">
        <f>MAX(C73:G73)</f>
        <v>74.662613985581629</v>
      </c>
      <c r="J73" s="33">
        <f>MAX(C73:F73)</f>
        <v>74.662613985581629</v>
      </c>
      <c r="K73" s="33">
        <f>MAX(C73:E73)</f>
        <v>74.662613985581629</v>
      </c>
    </row>
    <row r="74" spans="1:11" x14ac:dyDescent="0.55000000000000004">
      <c r="A74" s="9">
        <f>Sheet1!A74</f>
        <v>4.18994</v>
      </c>
      <c r="B74" s="31" t="str">
        <f>Sheet1!B74</f>
        <v>SWR(200)</v>
      </c>
      <c r="C74" s="33">
        <f>MAX(Sheet1!D74:G74)</f>
        <v>56.026048742358036</v>
      </c>
      <c r="D74" s="33">
        <f>MAX(Sheet1!J74:N74)</f>
        <v>10.981736256960465</v>
      </c>
      <c r="E74" s="33">
        <f>MAX(Sheet1!Q74:V74)</f>
        <v>4.5491552445936589</v>
      </c>
      <c r="F74" s="33">
        <f>MAX(Sheet1!Y74:AE74)</f>
        <v>5.6102799604949176</v>
      </c>
      <c r="G74" s="33">
        <f>MAX(Sheet1!AE74:AG74)</f>
        <v>13.672727917065828</v>
      </c>
      <c r="I74" s="33">
        <f>MAX(C74:G74)</f>
        <v>56.026048742358036</v>
      </c>
      <c r="J74" s="33">
        <f>MAX(C74:F74)</f>
        <v>56.026048742358036</v>
      </c>
      <c r="K74" s="33">
        <f>MAX(C74:E74)</f>
        <v>56.026048742358036</v>
      </c>
    </row>
    <row r="75" spans="1:11" x14ac:dyDescent="0.55000000000000004">
      <c r="A75" s="30">
        <f>Sheet1!A75</f>
        <v>4.18994</v>
      </c>
      <c r="B75" s="31" t="str">
        <f>Sheet1!B75</f>
        <v>SWR(300)</v>
      </c>
      <c r="C75" s="33">
        <f>MAX(Sheet1!D75:G75)</f>
        <v>37.406135102044743</v>
      </c>
      <c r="D75" s="33">
        <f>MAX(Sheet1!J75:N75)</f>
        <v>7.3376887499057677</v>
      </c>
      <c r="E75" s="33">
        <f>MAX(Sheet1!Q75:V75)</f>
        <v>3.0374671127035446</v>
      </c>
      <c r="F75" s="33">
        <f>MAX(Sheet1!Y75:AE75)</f>
        <v>3.7423644796366586</v>
      </c>
      <c r="G75" s="33">
        <f>MAX(Sheet1!AE75:AG75)</f>
        <v>9.1786396872673439</v>
      </c>
      <c r="I75" s="33">
        <f>MAX(C75:G75)</f>
        <v>37.406135102044743</v>
      </c>
      <c r="J75" s="33">
        <f>MAX(C75:F75)</f>
        <v>37.406135102044743</v>
      </c>
      <c r="K75" s="33">
        <f>MAX(C75:E75)</f>
        <v>37.406135102044743</v>
      </c>
    </row>
    <row r="76" spans="1:11" x14ac:dyDescent="0.55000000000000004">
      <c r="A76" s="8">
        <f>Sheet1!A76</f>
        <v>9</v>
      </c>
      <c r="B76" s="31" t="str">
        <f>Sheet1!B76</f>
        <v>R</v>
      </c>
      <c r="C76" s="32"/>
      <c r="D76" s="32"/>
      <c r="E76" s="32"/>
      <c r="F76" s="32"/>
      <c r="G76" s="32"/>
    </row>
    <row r="77" spans="1:11" x14ac:dyDescent="0.55000000000000004">
      <c r="A77" s="9">
        <f>Sheet1!A77</f>
        <v>9</v>
      </c>
      <c r="B77" s="31" t="str">
        <f>Sheet1!B77</f>
        <v>X</v>
      </c>
      <c r="C77" s="32"/>
      <c r="D77" s="32"/>
      <c r="E77" s="32"/>
      <c r="F77" s="32"/>
      <c r="G77" s="32"/>
    </row>
    <row r="78" spans="1:11" x14ac:dyDescent="0.55000000000000004">
      <c r="A78" s="34">
        <f>Sheet1!A78</f>
        <v>0.05</v>
      </c>
      <c r="B78" s="31" t="str">
        <f>Sheet1!B78</f>
        <v>Z</v>
      </c>
      <c r="C78" s="35">
        <f>AVERAGE(Sheet1!D78:G78)</f>
        <v>4187.3069923878902</v>
      </c>
      <c r="D78" s="35">
        <f>AVERAGE(Sheet1!J78:N78)</f>
        <v>1271.5334062311244</v>
      </c>
      <c r="E78" s="35">
        <f>AVERAGE(Sheet1!Q78:V78)</f>
        <v>562.13675591326682</v>
      </c>
      <c r="F78" s="35">
        <f>AVERAGE(Sheet1!Y78:AE78)</f>
        <v>384.53031406838699</v>
      </c>
      <c r="G78" s="35">
        <f>AVERAGE(Sheet1!AE78:AG78)</f>
        <v>1515.5056459882296</v>
      </c>
    </row>
    <row r="79" spans="1:11" x14ac:dyDescent="0.55000000000000004">
      <c r="A79" s="9">
        <f>Sheet1!A79</f>
        <v>4.7485999999999997</v>
      </c>
      <c r="B79" s="31" t="str">
        <f>Sheet1!B79</f>
        <v>SWR(50)</v>
      </c>
      <c r="C79" s="33">
        <f>MAX(Sheet1!D79:G79)</f>
        <v>177.90276149381469</v>
      </c>
      <c r="D79" s="33">
        <f>MAX(Sheet1!J79:N79)</f>
        <v>35.008649029952608</v>
      </c>
      <c r="E79" s="33">
        <f>MAX(Sheet1!Q79:V79)</f>
        <v>14.625675748777711</v>
      </c>
      <c r="F79" s="33">
        <f>MAX(Sheet1!Y79:AE79)</f>
        <v>18.217337283094267</v>
      </c>
      <c r="G79" s="33">
        <f>MAX(Sheet1!AE79:AG79)</f>
        <v>44.008125933859091</v>
      </c>
      <c r="I79" s="33">
        <f>MAX(C79:G79)</f>
        <v>177.90276149381469</v>
      </c>
      <c r="J79" s="33">
        <f>MAX(C79:F79)</f>
        <v>177.90276149381469</v>
      </c>
      <c r="K79" s="33">
        <f>MAX(C79:E79)</f>
        <v>177.90276149381469</v>
      </c>
    </row>
    <row r="80" spans="1:11" x14ac:dyDescent="0.55000000000000004">
      <c r="A80" s="9">
        <f>Sheet1!A80</f>
        <v>4.7485999999999997</v>
      </c>
      <c r="B80" s="31" t="str">
        <f>Sheet1!B80</f>
        <v>SWR(100)</v>
      </c>
      <c r="C80" s="33">
        <f>MAX(Sheet1!D80:G80)</f>
        <v>88.969782760186575</v>
      </c>
      <c r="D80" s="33">
        <f>MAX(Sheet1!J80:N80)</f>
        <v>17.507906744410644</v>
      </c>
      <c r="E80" s="33">
        <f>MAX(Sheet1!Q80:V80)</f>
        <v>7.3130326893612514</v>
      </c>
      <c r="F80" s="33">
        <f>MAX(Sheet1!Y80:AE80)</f>
        <v>9.1156542001159941</v>
      </c>
      <c r="G80" s="33">
        <f>MAX(Sheet1!AE80:AG80)</f>
        <v>22.014669241562874</v>
      </c>
      <c r="I80" s="33">
        <f>MAX(C80:G80)</f>
        <v>88.969782760186575</v>
      </c>
      <c r="J80" s="33">
        <f>MAX(C80:F80)</f>
        <v>88.969782760186575</v>
      </c>
      <c r="K80" s="33">
        <f>MAX(C80:E80)</f>
        <v>88.969782760186575</v>
      </c>
    </row>
    <row r="81" spans="1:11" x14ac:dyDescent="0.55000000000000004">
      <c r="A81" s="9">
        <f>Sheet1!A81</f>
        <v>4.7485999999999997</v>
      </c>
      <c r="B81" s="31" t="str">
        <f>Sheet1!B81</f>
        <v>SWR(150)</v>
      </c>
      <c r="C81" s="33">
        <f>MAX(Sheet1!D81:G81)</f>
        <v>59.333640353702734</v>
      </c>
      <c r="D81" s="33">
        <f>MAX(Sheet1!J81:N81)</f>
        <v>11.675944235765861</v>
      </c>
      <c r="E81" s="33">
        <f>MAX(Sheet1!Q81:V81)</f>
        <v>4.8755800373231688</v>
      </c>
      <c r="F81" s="33">
        <f>MAX(Sheet1!Y81:AE81)</f>
        <v>6.0850562388701732</v>
      </c>
      <c r="G81" s="33">
        <f>MAX(Sheet1!AE81:AG81)</f>
        <v>14.688279722492044</v>
      </c>
      <c r="I81" s="33">
        <f>MAX(C81:G81)</f>
        <v>59.333640353702734</v>
      </c>
      <c r="J81" s="33">
        <f>MAX(C81:F81)</f>
        <v>59.333640353702734</v>
      </c>
      <c r="K81" s="33">
        <f>MAX(C81:E81)</f>
        <v>59.333640353702734</v>
      </c>
    </row>
    <row r="82" spans="1:11" x14ac:dyDescent="0.55000000000000004">
      <c r="A82" s="9">
        <f>Sheet1!A82</f>
        <v>4.7485999999999997</v>
      </c>
      <c r="B82" s="31" t="str">
        <f>Sheet1!B82</f>
        <v>SWR(200)</v>
      </c>
      <c r="C82" s="33">
        <f>MAX(Sheet1!D82:G82)</f>
        <v>44.521712835617159</v>
      </c>
      <c r="D82" s="33">
        <f>MAX(Sheet1!J82:N82)</f>
        <v>8.761206558206263</v>
      </c>
      <c r="E82" s="33">
        <f>MAX(Sheet1!Q82:V82)</f>
        <v>3.6569354997734376</v>
      </c>
      <c r="F82" s="33">
        <f>MAX(Sheet1!Y82:AE82)</f>
        <v>4.5724582038226105</v>
      </c>
      <c r="G82" s="33">
        <f>MAX(Sheet1!AE82:AG82)</f>
        <v>11.028712320300126</v>
      </c>
      <c r="I82" s="33">
        <f>MAX(C82:G82)</f>
        <v>44.521712835617159</v>
      </c>
      <c r="J82" s="33">
        <f>MAX(C82:F82)</f>
        <v>44.521712835617159</v>
      </c>
      <c r="K82" s="33">
        <f>MAX(C82:E82)</f>
        <v>44.521712835617159</v>
      </c>
    </row>
    <row r="83" spans="1:11" x14ac:dyDescent="0.55000000000000004">
      <c r="A83" s="30">
        <f>Sheet1!A83</f>
        <v>4.7485999999999997</v>
      </c>
      <c r="B83" s="31" t="str">
        <f>Sheet1!B83</f>
        <v>SWR(300)</v>
      </c>
      <c r="C83" s="33">
        <f>MAX(Sheet1!D83:G83)</f>
        <v>29.722095877756171</v>
      </c>
      <c r="D83" s="33">
        <f>MAX(Sheet1!J83:N83)</f>
        <v>5.8490794179364212</v>
      </c>
      <c r="E83" s="33">
        <f>MAX(Sheet1!Q83:V83)</f>
        <v>2.4385064415685291</v>
      </c>
      <c r="F83" s="33">
        <f>MAX(Sheet1!Y83:AE83)</f>
        <v>3.066291494525943</v>
      </c>
      <c r="G83" s="33">
        <f>MAX(Sheet1!AE83:AG83)</f>
        <v>7.3766242240577</v>
      </c>
      <c r="I83" s="33">
        <f>MAX(C83:G83)</f>
        <v>29.722095877756171</v>
      </c>
      <c r="J83" s="33">
        <f>MAX(C83:F83)</f>
        <v>29.722095877756171</v>
      </c>
      <c r="K83" s="33">
        <f>MAX(C83:E83)</f>
        <v>29.722095877756171</v>
      </c>
    </row>
    <row r="84" spans="1:11" x14ac:dyDescent="0.55000000000000004">
      <c r="A84" s="8">
        <f>Sheet1!A84</f>
        <v>10</v>
      </c>
      <c r="B84" s="31" t="str">
        <f>Sheet1!B84</f>
        <v>R</v>
      </c>
      <c r="C84" s="32"/>
      <c r="D84" s="32"/>
      <c r="E84" s="32"/>
      <c r="F84" s="32"/>
      <c r="G84" s="32"/>
    </row>
    <row r="85" spans="1:11" x14ac:dyDescent="0.55000000000000004">
      <c r="A85" s="9">
        <f>Sheet1!A85</f>
        <v>10</v>
      </c>
      <c r="B85" s="31" t="str">
        <f>Sheet1!B85</f>
        <v>X</v>
      </c>
      <c r="C85" s="32"/>
      <c r="D85" s="32"/>
      <c r="E85" s="32"/>
      <c r="F85" s="32"/>
      <c r="G85" s="32"/>
    </row>
    <row r="86" spans="1:11" x14ac:dyDescent="0.55000000000000004">
      <c r="A86" s="34">
        <f>Sheet1!A86</f>
        <v>5.5555555555555552E-2</v>
      </c>
      <c r="B86" s="31" t="str">
        <f>Sheet1!B86</f>
        <v>Z</v>
      </c>
      <c r="C86" s="35">
        <f>AVERAGE(Sheet1!D86:G86)</f>
        <v>3809.0316844623217</v>
      </c>
      <c r="D86" s="35">
        <f>AVERAGE(Sheet1!J86:N86)</f>
        <v>1067.6587741746453</v>
      </c>
      <c r="E86" s="35">
        <f>AVERAGE(Sheet1!Q86:V86)</f>
        <v>469.61786506815315</v>
      </c>
      <c r="F86" s="35">
        <f>AVERAGE(Sheet1!Y86:AE86)</f>
        <v>319.18974145705397</v>
      </c>
      <c r="G86" s="35">
        <f>AVERAGE(Sheet1!AE86:AG86)</f>
        <v>1325.3002057472679</v>
      </c>
    </row>
    <row r="87" spans="1:11" x14ac:dyDescent="0.55000000000000004">
      <c r="A87" s="9">
        <f>Sheet1!A87</f>
        <v>5.3072600000000003</v>
      </c>
      <c r="B87" s="31" t="str">
        <f>Sheet1!B87</f>
        <v>SWR(50)</v>
      </c>
      <c r="C87" s="33">
        <f>MAX(Sheet1!D87:G87)</f>
        <v>145.03582500041546</v>
      </c>
      <c r="D87" s="33">
        <f>MAX(Sheet1!J87:N87)</f>
        <v>28.687557674026419</v>
      </c>
      <c r="E87" s="33">
        <f>MAX(Sheet1!Q87:V87)</f>
        <v>12.093562489653618</v>
      </c>
      <c r="F87" s="33">
        <f>MAX(Sheet1!Y87:AE87)</f>
        <v>15.232603494004202</v>
      </c>
      <c r="G87" s="33">
        <f>MAX(Sheet1!AE87:AG87)</f>
        <v>36.637453675024666</v>
      </c>
      <c r="I87" s="33">
        <f>MAX(C87:G87)</f>
        <v>145.03582500041546</v>
      </c>
      <c r="J87" s="33">
        <f>MAX(C87:F87)</f>
        <v>145.03582500041546</v>
      </c>
      <c r="K87" s="33">
        <f>MAX(C87:E87)</f>
        <v>145.03582500041546</v>
      </c>
    </row>
    <row r="88" spans="1:11" x14ac:dyDescent="0.55000000000000004">
      <c r="A88" s="9">
        <f>Sheet1!A88</f>
        <v>5.3072600000000003</v>
      </c>
      <c r="B88" s="31" t="str">
        <f>Sheet1!B88</f>
        <v>SWR(100)</v>
      </c>
      <c r="C88" s="33">
        <f>MAX(Sheet1!D88:G88)</f>
        <v>72.530866952926345</v>
      </c>
      <c r="D88" s="33">
        <f>MAX(Sheet1!J88:N88)</f>
        <v>14.345001123409549</v>
      </c>
      <c r="E88" s="33">
        <f>MAX(Sheet1!Q88:V88)</f>
        <v>6.046985274371405</v>
      </c>
      <c r="F88" s="33">
        <f>MAX(Sheet1!Y88:AE88)</f>
        <v>7.6347566104257645</v>
      </c>
      <c r="G88" s="33">
        <f>MAX(Sheet1!AE88:AG88)</f>
        <v>18.320297537139904</v>
      </c>
      <c r="I88" s="33">
        <f>MAX(C88:G88)</f>
        <v>72.530866952926345</v>
      </c>
      <c r="J88" s="33">
        <f>MAX(C88:F88)</f>
        <v>72.530866952926345</v>
      </c>
      <c r="K88" s="33">
        <f>MAX(C88:E88)</f>
        <v>72.530866952926345</v>
      </c>
    </row>
    <row r="89" spans="1:11" x14ac:dyDescent="0.55000000000000004">
      <c r="A89" s="9">
        <f>Sheet1!A89</f>
        <v>5.3072600000000003</v>
      </c>
      <c r="B89" s="31" t="str">
        <f>Sheet1!B89</f>
        <v>SWR(150)</v>
      </c>
      <c r="C89" s="33">
        <f>MAX(Sheet1!D89:G89)</f>
        <v>48.368310610874602</v>
      </c>
      <c r="D89" s="33">
        <f>MAX(Sheet1!J89:N89)</f>
        <v>9.5647055214281451</v>
      </c>
      <c r="E89" s="33">
        <f>MAX(Sheet1!Q89:V89)</f>
        <v>4.0315634272040306</v>
      </c>
      <c r="F89" s="33">
        <f>MAX(Sheet1!Y89:AE89)</f>
        <v>5.1110712002270091</v>
      </c>
      <c r="G89" s="33">
        <f>MAX(Sheet1!AE89:AG89)</f>
        <v>12.215287381181133</v>
      </c>
      <c r="I89" s="33">
        <f>MAX(C89:G89)</f>
        <v>48.368310610874602</v>
      </c>
      <c r="J89" s="33">
        <f>MAX(C89:F89)</f>
        <v>48.368310610874602</v>
      </c>
      <c r="K89" s="33">
        <f>MAX(C89:E89)</f>
        <v>48.368310610874602</v>
      </c>
    </row>
    <row r="90" spans="1:11" x14ac:dyDescent="0.55000000000000004">
      <c r="A90" s="9">
        <f>Sheet1!A90</f>
        <v>5.3072600000000003</v>
      </c>
      <c r="B90" s="31" t="str">
        <f>Sheet1!B90</f>
        <v>SWR(200)</v>
      </c>
      <c r="C90" s="33">
        <f>MAX(Sheet1!D90:G90)</f>
        <v>36.291360850264006</v>
      </c>
      <c r="D90" s="33">
        <f>MAX(Sheet1!J90:N90)</f>
        <v>7.174990548722036</v>
      </c>
      <c r="E90" s="33">
        <f>MAX(Sheet1!Q90:V90)</f>
        <v>3.0239476760328037</v>
      </c>
      <c r="F90" s="33">
        <f>MAX(Sheet1!Y90:AE90)</f>
        <v>3.8568074275191289</v>
      </c>
      <c r="G90" s="33">
        <f>MAX(Sheet1!AE90:AG90)</f>
        <v>9.1633256762438897</v>
      </c>
      <c r="I90" s="33">
        <f>MAX(C90:G90)</f>
        <v>36.291360850264006</v>
      </c>
      <c r="J90" s="33">
        <f>MAX(C90:F90)</f>
        <v>36.291360850264006</v>
      </c>
      <c r="K90" s="33">
        <f>MAX(C90:E90)</f>
        <v>36.291360850264006</v>
      </c>
    </row>
    <row r="91" spans="1:11" x14ac:dyDescent="0.55000000000000004">
      <c r="A91" s="30">
        <f>Sheet1!A91</f>
        <v>5.3072600000000003</v>
      </c>
      <c r="B91" s="31" t="str">
        <f>Sheet1!B91</f>
        <v>SWR(300)</v>
      </c>
      <c r="C91" s="33">
        <f>MAX(Sheet1!D91:G91)</f>
        <v>24.223092518208471</v>
      </c>
      <c r="D91" s="33">
        <f>MAX(Sheet1!J91:N91)</f>
        <v>4.7862059965855188</v>
      </c>
      <c r="E91" s="33">
        <f>MAX(Sheet1!Q91:V91)</f>
        <v>2.016617316853635</v>
      </c>
      <c r="F91" s="33">
        <f>MAX(Sheet1!Y91:AE91)</f>
        <v>2.6217725456998417</v>
      </c>
      <c r="G91" s="33">
        <f>MAX(Sheet1!AE91:AG91)</f>
        <v>6.1125000126358175</v>
      </c>
      <c r="I91" s="33">
        <f>MAX(C91:G91)</f>
        <v>24.223092518208471</v>
      </c>
      <c r="J91" s="33">
        <f>MAX(C91:F91)</f>
        <v>24.223092518208471</v>
      </c>
      <c r="K91" s="33">
        <f>MAX(C91:E91)</f>
        <v>24.223092518208471</v>
      </c>
    </row>
    <row r="92" spans="1:11" x14ac:dyDescent="0.55000000000000004">
      <c r="A92" s="9">
        <f>Sheet1!A92</f>
        <v>11</v>
      </c>
      <c r="B92" s="31" t="str">
        <f>Sheet1!B92</f>
        <v>R</v>
      </c>
      <c r="C92" s="32"/>
      <c r="D92" s="32"/>
      <c r="E92" s="32"/>
      <c r="F92" s="32"/>
      <c r="G92" s="32"/>
    </row>
    <row r="93" spans="1:11" x14ac:dyDescent="0.55000000000000004">
      <c r="A93" s="9">
        <f>Sheet1!A93</f>
        <v>11</v>
      </c>
      <c r="B93" s="31" t="str">
        <f>Sheet1!B93</f>
        <v>X</v>
      </c>
      <c r="C93" s="32"/>
      <c r="D93" s="32"/>
      <c r="E93" s="32"/>
      <c r="F93" s="32"/>
      <c r="G93" s="32"/>
    </row>
    <row r="94" spans="1:11" x14ac:dyDescent="0.55000000000000004">
      <c r="A94" s="34">
        <f>Sheet1!A94</f>
        <v>6.1111111111111109E-2</v>
      </c>
      <c r="B94" s="31" t="str">
        <f>Sheet1!B94</f>
        <v>Z</v>
      </c>
      <c r="C94" s="35">
        <f>AVERAGE(Sheet1!D94:G94)</f>
        <v>3446.1588900393253</v>
      </c>
      <c r="D94" s="35">
        <f>AVERAGE(Sheet1!J94:N94)</f>
        <v>904.19729884689025</v>
      </c>
      <c r="E94" s="35">
        <f>AVERAGE(Sheet1!Q94:V94)</f>
        <v>399.23862362438496</v>
      </c>
      <c r="F94" s="35">
        <f>AVERAGE(Sheet1!Y94:AE94)</f>
        <v>271.06160790230098</v>
      </c>
      <c r="G94" s="35">
        <f>AVERAGE(Sheet1!AE94:AG94)</f>
        <v>1110.2859004771365</v>
      </c>
    </row>
    <row r="95" spans="1:11" x14ac:dyDescent="0.55000000000000004">
      <c r="A95" s="9">
        <f>Sheet1!A95</f>
        <v>5.86592</v>
      </c>
      <c r="B95" s="31" t="str">
        <f>Sheet1!B95</f>
        <v>SWR(50)</v>
      </c>
      <c r="C95" s="33">
        <f>MAX(Sheet1!D95:G95)</f>
        <v>120.6848559415656</v>
      </c>
      <c r="D95" s="33">
        <f>MAX(Sheet1!J95:N95)</f>
        <v>24.009874121915267</v>
      </c>
      <c r="E95" s="33">
        <f>MAX(Sheet1!Q95:V95)</f>
        <v>10.225503966846428</v>
      </c>
      <c r="F95" s="33">
        <f>MAX(Sheet1!Y95:AE95)</f>
        <v>13.050065487633212</v>
      </c>
      <c r="G95" s="33">
        <f>MAX(Sheet1!AE95:AG95)</f>
        <v>31.239860912061886</v>
      </c>
      <c r="I95" s="33">
        <f>MAX(C95:G95)</f>
        <v>120.6848559415656</v>
      </c>
      <c r="J95" s="33">
        <f>MAX(C95:F95)</f>
        <v>120.6848559415656</v>
      </c>
      <c r="K95" s="33">
        <f>MAX(C95:E95)</f>
        <v>120.6848559415656</v>
      </c>
    </row>
    <row r="96" spans="1:11" x14ac:dyDescent="0.55000000000000004">
      <c r="A96" s="9">
        <f>Sheet1!A96</f>
        <v>5.86592</v>
      </c>
      <c r="B96" s="31" t="str">
        <f>Sheet1!B96</f>
        <v>SWR(100)</v>
      </c>
      <c r="C96" s="33">
        <f>MAX(Sheet1!D96:G96)</f>
        <v>60.35094966676332</v>
      </c>
      <c r="D96" s="33">
        <f>MAX(Sheet1!J96:N96)</f>
        <v>12.005047024054907</v>
      </c>
      <c r="E96" s="33">
        <f>MAX(Sheet1!Q96:V96)</f>
        <v>5.1145281150762987</v>
      </c>
      <c r="F96" s="33">
        <f>MAX(Sheet1!Y96:AE96)</f>
        <v>6.5598339910550187</v>
      </c>
      <c r="G96" s="33">
        <f>MAX(Sheet1!AE96:AG96)</f>
        <v>15.620420327541709</v>
      </c>
      <c r="I96" s="33">
        <f>MAX(C96:G96)</f>
        <v>60.35094966676332</v>
      </c>
      <c r="J96" s="33">
        <f>MAX(C96:F96)</f>
        <v>60.35094966676332</v>
      </c>
      <c r="K96" s="33">
        <f>MAX(C96:E96)</f>
        <v>60.35094966676332</v>
      </c>
    </row>
    <row r="97" spans="1:11" x14ac:dyDescent="0.55000000000000004">
      <c r="A97" s="9">
        <f>Sheet1!A97</f>
        <v>5.86592</v>
      </c>
      <c r="B97" s="31" t="str">
        <f>Sheet1!B97</f>
        <v>SWR(150)</v>
      </c>
      <c r="C97" s="33">
        <f>MAX(Sheet1!D97:G97)</f>
        <v>40.243440196647576</v>
      </c>
      <c r="D97" s="33">
        <f>MAX(Sheet1!J97:N97)</f>
        <v>8.0034885863151697</v>
      </c>
      <c r="E97" s="33">
        <f>MAX(Sheet1!Q97:V97)</f>
        <v>3.4118238430917556</v>
      </c>
      <c r="F97" s="33">
        <f>MAX(Sheet1!Y97:AE97)</f>
        <v>4.413765258854963</v>
      </c>
      <c r="G97" s="33">
        <f>MAX(Sheet1!AE97:AG97)</f>
        <v>10.414162356145161</v>
      </c>
      <c r="I97" s="33">
        <f>MAX(C97:G97)</f>
        <v>40.243440196647576</v>
      </c>
      <c r="J97" s="33">
        <f>MAX(C97:F97)</f>
        <v>40.243440196647576</v>
      </c>
      <c r="K97" s="33">
        <f>MAX(C97:E97)</f>
        <v>40.243440196647576</v>
      </c>
    </row>
    <row r="98" spans="1:11" x14ac:dyDescent="0.55000000000000004">
      <c r="A98" s="9">
        <f>Sheet1!A98</f>
        <v>5.86592</v>
      </c>
      <c r="B98" s="31" t="str">
        <f>Sheet1!B98</f>
        <v>SWR(200)</v>
      </c>
      <c r="C98" s="33">
        <f>MAX(Sheet1!D98:G98)</f>
        <v>30.192535781526111</v>
      </c>
      <c r="D98" s="33">
        <f>MAX(Sheet1!J98:N98)</f>
        <v>6.0027493237626315</v>
      </c>
      <c r="E98" s="33">
        <f>MAX(Sheet1!Q98:V98)</f>
        <v>2.5614162629121924</v>
      </c>
      <c r="F98" s="33">
        <f>MAX(Sheet1!Y98:AE98)</f>
        <v>3.3560273801251466</v>
      </c>
      <c r="G98" s="33">
        <f>MAX(Sheet1!AE98:AG98)</f>
        <v>7.8112052132900072</v>
      </c>
      <c r="I98" s="33">
        <f>MAX(C98:G98)</f>
        <v>30.192535781526111</v>
      </c>
      <c r="J98" s="33">
        <f>MAX(C98:F98)</f>
        <v>30.192535781526111</v>
      </c>
      <c r="K98" s="33">
        <f>MAX(C98:E98)</f>
        <v>30.192535781526111</v>
      </c>
    </row>
    <row r="99" spans="1:11" x14ac:dyDescent="0.55000000000000004">
      <c r="A99" s="30">
        <f>Sheet1!A99</f>
        <v>5.86592</v>
      </c>
      <c r="B99" s="31" t="str">
        <f>Sheet1!B99</f>
        <v>SWR(300)</v>
      </c>
      <c r="C99" s="33">
        <f>MAX(Sheet1!D99:G99)</f>
        <v>20.147355442611918</v>
      </c>
      <c r="D99" s="33">
        <f>MAX(Sheet1!J99:N99)</f>
        <v>4.0020986369302145</v>
      </c>
      <c r="E99" s="33">
        <f>MAX(Sheet1!Q99:V99)</f>
        <v>1.7143505796328193</v>
      </c>
      <c r="F99" s="33">
        <f>MAX(Sheet1!Y99:AE99)</f>
        <v>2.3395162355535803</v>
      </c>
      <c r="G99" s="33">
        <f>MAX(Sheet1!AE99:AG99)</f>
        <v>5.2086133708099549</v>
      </c>
      <c r="I99" s="33">
        <f>MAX(C99:G99)</f>
        <v>20.147355442611918</v>
      </c>
      <c r="J99" s="33">
        <f>MAX(C99:F99)</f>
        <v>20.147355442611918</v>
      </c>
      <c r="K99" s="33">
        <f>MAX(C99:E99)</f>
        <v>20.147355442611918</v>
      </c>
    </row>
    <row r="100" spans="1:11" x14ac:dyDescent="0.55000000000000004">
      <c r="A100" s="9">
        <f>Sheet1!A100</f>
        <v>12</v>
      </c>
      <c r="B100" s="31" t="str">
        <f>Sheet1!B100</f>
        <v>R</v>
      </c>
      <c r="C100" s="32"/>
      <c r="D100" s="32"/>
      <c r="E100" s="32"/>
      <c r="F100" s="32"/>
      <c r="G100" s="32"/>
    </row>
    <row r="101" spans="1:11" x14ac:dyDescent="0.55000000000000004">
      <c r="A101" s="9">
        <f>Sheet1!A101</f>
        <v>12</v>
      </c>
      <c r="B101" s="31" t="str">
        <f>Sheet1!B101</f>
        <v>X</v>
      </c>
      <c r="C101" s="32"/>
      <c r="D101" s="32"/>
      <c r="E101" s="32"/>
      <c r="F101" s="32"/>
      <c r="G101" s="32"/>
    </row>
    <row r="102" spans="1:11" x14ac:dyDescent="0.55000000000000004">
      <c r="A102" s="34">
        <f>Sheet1!A102</f>
        <v>6.6666666666666666E-2</v>
      </c>
      <c r="B102" s="31" t="str">
        <f>Sheet1!B102</f>
        <v>Z</v>
      </c>
      <c r="C102" s="35">
        <f>AVERAGE(Sheet1!D102:G102)</f>
        <v>3094.8387836420275</v>
      </c>
      <c r="D102" s="35">
        <f>AVERAGE(Sheet1!J102:N102)</f>
        <v>773.21039552389288</v>
      </c>
      <c r="E102" s="35">
        <f>AVERAGE(Sheet1!Q102:V102)</f>
        <v>344.80416154229232</v>
      </c>
      <c r="F102" s="35">
        <f>AVERAGE(Sheet1!Y102:AE102)</f>
        <v>235.03700971718112</v>
      </c>
      <c r="G102" s="35">
        <f>AVERAGE(Sheet1!AE102:AG102)</f>
        <v>913.6811645670615</v>
      </c>
    </row>
    <row r="103" spans="1:11" x14ac:dyDescent="0.55000000000000004">
      <c r="A103" s="9">
        <f>Sheet1!A103</f>
        <v>6.4245799999999997</v>
      </c>
      <c r="B103" s="31" t="str">
        <f>Sheet1!B103</f>
        <v>SWR(50)</v>
      </c>
      <c r="C103" s="33">
        <f>MAX(Sheet1!D103:G103)</f>
        <v>102.12767025209052</v>
      </c>
      <c r="D103" s="33">
        <f>MAX(Sheet1!J103:N103)</f>
        <v>20.450024701418847</v>
      </c>
      <c r="E103" s="33">
        <f>MAX(Sheet1!Q103:V103)</f>
        <v>8.8095277246528241</v>
      </c>
      <c r="F103" s="33">
        <f>MAX(Sheet1!Y103:AE103)</f>
        <v>11.415072115206973</v>
      </c>
      <c r="G103" s="33">
        <f>MAX(Sheet1!AE103:AG103)</f>
        <v>27.186864849257361</v>
      </c>
      <c r="I103" s="33">
        <f>MAX(C103:G103)</f>
        <v>102.12767025209052</v>
      </c>
      <c r="J103" s="33">
        <f>MAX(C103:F103)</f>
        <v>102.12767025209052</v>
      </c>
      <c r="K103" s="33">
        <f>MAX(C103:E103)</f>
        <v>102.12767025209052</v>
      </c>
    </row>
    <row r="104" spans="1:11" x14ac:dyDescent="0.55000000000000004">
      <c r="A104" s="9">
        <f>Sheet1!A104</f>
        <v>6.4245799999999997</v>
      </c>
      <c r="B104" s="31" t="str">
        <f>Sheet1!B104</f>
        <v>SWR(100)</v>
      </c>
      <c r="C104" s="33">
        <f>MAX(Sheet1!D104:G104)</f>
        <v>51.068890543496586</v>
      </c>
      <c r="D104" s="33">
        <f>MAX(Sheet1!J104:N104)</f>
        <v>10.225197521359256</v>
      </c>
      <c r="E104" s="33">
        <f>MAX(Sheet1!Q104:V104)</f>
        <v>4.4096240153825317</v>
      </c>
      <c r="F104" s="33">
        <f>MAX(Sheet1!Y104:AE104)</f>
        <v>5.7630244752872244</v>
      </c>
      <c r="G104" s="33">
        <f>MAX(Sheet1!AE104:AG104)</f>
        <v>13.600168433032119</v>
      </c>
      <c r="I104" s="33">
        <f>MAX(C104:G104)</f>
        <v>51.068890543496586</v>
      </c>
      <c r="J104" s="33">
        <f>MAX(C104:F104)</f>
        <v>51.068890543496586</v>
      </c>
      <c r="K104" s="33">
        <f>MAX(C104:E104)</f>
        <v>51.068890543496586</v>
      </c>
    </row>
    <row r="105" spans="1:11" x14ac:dyDescent="0.55000000000000004">
      <c r="A105" s="9">
        <f>Sheet1!A105</f>
        <v>6.4245799999999997</v>
      </c>
      <c r="B105" s="31" t="str">
        <f>Sheet1!B105</f>
        <v>SWR(150)</v>
      </c>
      <c r="C105" s="33">
        <f>MAX(Sheet1!D105:G105)</f>
        <v>34.051548469927475</v>
      </c>
      <c r="D105" s="33">
        <f>MAX(Sheet1!J105:N105)</f>
        <v>6.8170081147932704</v>
      </c>
      <c r="E105" s="33">
        <f>MAX(Sheet1!Q105:V105)</f>
        <v>2.9457759309005009</v>
      </c>
      <c r="F105" s="33">
        <f>MAX(Sheet1!Y105:AE105)</f>
        <v>3.9075678517780039</v>
      </c>
      <c r="G105" s="33">
        <f>MAX(Sheet1!AE105:AG105)</f>
        <v>9.0743452514572898</v>
      </c>
      <c r="I105" s="33">
        <f>MAX(C105:G105)</f>
        <v>34.051548469927475</v>
      </c>
      <c r="J105" s="33">
        <f>MAX(C105:F105)</f>
        <v>34.051548469927475</v>
      </c>
      <c r="K105" s="33">
        <f>MAX(C105:E105)</f>
        <v>34.051548469927475</v>
      </c>
    </row>
    <row r="106" spans="1:11" x14ac:dyDescent="0.55000000000000004">
      <c r="A106" s="9">
        <f>Sheet1!A106</f>
        <v>6.4245799999999997</v>
      </c>
      <c r="B106" s="31" t="str">
        <f>Sheet1!B106</f>
        <v>SWR(200)</v>
      </c>
      <c r="C106" s="33">
        <f>MAX(Sheet1!D106:G106)</f>
        <v>25.544570660747642</v>
      </c>
      <c r="D106" s="33">
        <f>MAX(Sheet1!J106:N106)</f>
        <v>5.1129829120074914</v>
      </c>
      <c r="E106" s="33">
        <f>MAX(Sheet1!Q106:V106)</f>
        <v>2.2168752339994549</v>
      </c>
      <c r="F106" s="33">
        <f>MAX(Sheet1!Y106:AE106)</f>
        <v>3.0060197859731654</v>
      </c>
      <c r="G106" s="33">
        <f>MAX(Sheet1!AE106:AG106)</f>
        <v>6.8138347817389935</v>
      </c>
      <c r="I106" s="33">
        <f>MAX(C106:G106)</f>
        <v>25.544570660747642</v>
      </c>
      <c r="J106" s="33">
        <f>MAX(C106:F106)</f>
        <v>25.544570660747642</v>
      </c>
      <c r="K106" s="33">
        <f>MAX(C106:E106)</f>
        <v>25.544570660747642</v>
      </c>
    </row>
    <row r="107" spans="1:11" x14ac:dyDescent="0.55000000000000004">
      <c r="A107" s="30">
        <f>Sheet1!A107</f>
        <v>6.4245799999999997</v>
      </c>
      <c r="B107" s="31" t="str">
        <f>Sheet1!B107</f>
        <v>SWR(300)</v>
      </c>
      <c r="C107" s="33">
        <f>MAX(Sheet1!D107:G107)</f>
        <v>17.040998780550588</v>
      </c>
      <c r="D107" s="33">
        <f>MAX(Sheet1!J107:N107)</f>
        <v>3.4091178326998119</v>
      </c>
      <c r="E107" s="33">
        <f>MAX(Sheet1!Q107:V107)</f>
        <v>1.5902786065348891</v>
      </c>
      <c r="F107" s="33">
        <f>MAX(Sheet1!Y107:AE107)</f>
        <v>2.2447783687381508</v>
      </c>
      <c r="G107" s="33">
        <f>MAX(Sheet1!AE107:AG107)</f>
        <v>4.5585235732095057</v>
      </c>
      <c r="I107" s="33">
        <f>MAX(C107:G107)</f>
        <v>17.040998780550588</v>
      </c>
      <c r="J107" s="33">
        <f>MAX(C107:F107)</f>
        <v>17.040998780550588</v>
      </c>
      <c r="K107" s="33">
        <f>MAX(C107:E107)</f>
        <v>17.040998780550588</v>
      </c>
    </row>
    <row r="108" spans="1:11" x14ac:dyDescent="0.55000000000000004">
      <c r="A108" s="9">
        <f>Sheet1!A108</f>
        <v>13</v>
      </c>
      <c r="B108" s="31" t="str">
        <f>Sheet1!B108</f>
        <v>R</v>
      </c>
      <c r="C108" s="32"/>
      <c r="D108" s="32"/>
      <c r="E108" s="32"/>
      <c r="F108" s="32"/>
      <c r="G108" s="32"/>
    </row>
    <row r="109" spans="1:11" x14ac:dyDescent="0.55000000000000004">
      <c r="A109" s="9">
        <f>Sheet1!A109</f>
        <v>13</v>
      </c>
      <c r="B109" s="31" t="str">
        <f>Sheet1!B109</f>
        <v>X</v>
      </c>
      <c r="C109" s="32"/>
      <c r="D109" s="32"/>
      <c r="E109" s="32"/>
      <c r="F109" s="32"/>
      <c r="G109" s="32"/>
    </row>
    <row r="110" spans="1:11" x14ac:dyDescent="0.55000000000000004">
      <c r="A110" s="34">
        <f>Sheet1!A110</f>
        <v>7.2222222222222215E-2</v>
      </c>
      <c r="B110" s="31" t="str">
        <f>Sheet1!B110</f>
        <v>Z</v>
      </c>
      <c r="C110" s="35">
        <f>AVERAGE(Sheet1!D110:G110)</f>
        <v>2756.9645276243341</v>
      </c>
      <c r="D110" s="35">
        <f>AVERAGE(Sheet1!J110:N110)</f>
        <v>667.84187286190888</v>
      </c>
      <c r="E110" s="35">
        <f>AVERAGE(Sheet1!Q110:V110)</f>
        <v>302.03533214155084</v>
      </c>
      <c r="F110" s="35">
        <f>AVERAGE(Sheet1!Y110:AE110)</f>
        <v>207.63460235436455</v>
      </c>
      <c r="G110" s="35">
        <f>AVERAGE(Sheet1!AE110:AG110)</f>
        <v>755.71105919720992</v>
      </c>
    </row>
    <row r="111" spans="1:11" x14ac:dyDescent="0.55000000000000004">
      <c r="A111" s="9">
        <f>Sheet1!A111</f>
        <v>6.9832400000000003</v>
      </c>
      <c r="B111" s="31" t="str">
        <f>Sheet1!B111</f>
        <v>SWR(50)</v>
      </c>
      <c r="C111" s="33">
        <f>MAX(Sheet1!D111:G111)</f>
        <v>87.648175977042683</v>
      </c>
      <c r="D111" s="33">
        <f>MAX(Sheet1!J111:N111)</f>
        <v>17.676966587796827</v>
      </c>
      <c r="E111" s="33">
        <f>MAX(Sheet1!Q111:V111)</f>
        <v>7.7121756855061152</v>
      </c>
      <c r="F111" s="33">
        <f>MAX(Sheet1!Y111:AE111)</f>
        <v>10.167460057912558</v>
      </c>
      <c r="G111" s="33">
        <f>MAX(Sheet1!AE111:AG111)</f>
        <v>24.082607328832221</v>
      </c>
      <c r="I111" s="33">
        <f>MAX(C111:G111)</f>
        <v>87.648175977042683</v>
      </c>
      <c r="J111" s="33">
        <f>MAX(C111:F111)</f>
        <v>87.648175977042683</v>
      </c>
      <c r="K111" s="33">
        <f>MAX(C111:E111)</f>
        <v>87.648175977042683</v>
      </c>
    </row>
    <row r="112" spans="1:11" x14ac:dyDescent="0.55000000000000004">
      <c r="A112" s="9">
        <f>Sheet1!A112</f>
        <v>6.9832400000000003</v>
      </c>
      <c r="B112" s="31" t="str">
        <f>Sheet1!B112</f>
        <v>SWR(100)</v>
      </c>
      <c r="C112" s="33">
        <f>MAX(Sheet1!D112:G112)</f>
        <v>43.826603411769639</v>
      </c>
      <c r="D112" s="33">
        <f>MAX(Sheet1!J112:N112)</f>
        <v>8.8398782920069756</v>
      </c>
      <c r="E112" s="33">
        <f>MAX(Sheet1!Q112:V112)</f>
        <v>3.865513415904358</v>
      </c>
      <c r="F112" s="33">
        <f>MAX(Sheet1!Y112:AE112)</f>
        <v>5.1636627245569526</v>
      </c>
      <c r="G112" s="33">
        <f>MAX(Sheet1!AE112:AG112)</f>
        <v>12.06088409429343</v>
      </c>
      <c r="I112" s="33">
        <f>MAX(C112:G112)</f>
        <v>43.826603411769639</v>
      </c>
      <c r="J112" s="33">
        <f>MAX(C112:F112)</f>
        <v>43.826603411769639</v>
      </c>
      <c r="K112" s="33">
        <f>MAX(C112:E112)</f>
        <v>43.826603411769639</v>
      </c>
    </row>
    <row r="113" spans="1:11" x14ac:dyDescent="0.55000000000000004">
      <c r="A113" s="9">
        <f>Sheet1!A113</f>
        <v>6.9832400000000003</v>
      </c>
      <c r="B113" s="31" t="str">
        <f>Sheet1!B113</f>
        <v>SWR(150)</v>
      </c>
      <c r="C113" s="33">
        <f>MAX(Sheet1!D113:G113)</f>
        <v>29.220533435845169</v>
      </c>
      <c r="D113" s="33">
        <f>MAX(Sheet1!J113:N113)</f>
        <v>5.8948430257213582</v>
      </c>
      <c r="E113" s="33">
        <f>MAX(Sheet1!Q113:V113)</f>
        <v>2.5891215368399361</v>
      </c>
      <c r="F113" s="33">
        <f>MAX(Sheet1!Y113:AE113)</f>
        <v>3.5382782336828513</v>
      </c>
      <c r="G113" s="33">
        <f>MAX(Sheet1!AE113:AG113)</f>
        <v>8.0626482430213979</v>
      </c>
      <c r="I113" s="33">
        <f>MAX(C113:G113)</f>
        <v>29.220533435845169</v>
      </c>
      <c r="J113" s="33">
        <f>MAX(C113:F113)</f>
        <v>29.220533435845169</v>
      </c>
      <c r="K113" s="33">
        <f>MAX(C113:E113)</f>
        <v>29.220533435845169</v>
      </c>
    </row>
    <row r="114" spans="1:11" x14ac:dyDescent="0.55000000000000004">
      <c r="A114" s="9">
        <f>Sheet1!A114</f>
        <v>6.9832400000000003</v>
      </c>
      <c r="B114" s="31" t="str">
        <f>Sheet1!B114</f>
        <v>SWR(200)</v>
      </c>
      <c r="C114" s="33">
        <f>MAX(Sheet1!D114:G114)</f>
        <v>21.918342392348279</v>
      </c>
      <c r="D114" s="33">
        <f>MAX(Sheet1!J114:N114)</f>
        <v>4.4228701473474663</v>
      </c>
      <c r="E114" s="33">
        <f>MAX(Sheet1!Q114:V114)</f>
        <v>1.9579487888725509</v>
      </c>
      <c r="F114" s="33">
        <f>MAX(Sheet1!Y114:AE114)</f>
        <v>2.7659578179614299</v>
      </c>
      <c r="G114" s="33">
        <f>MAX(Sheet1!AE114:AG114)</f>
        <v>6.0706333597825273</v>
      </c>
      <c r="I114" s="33">
        <f>MAX(C114:G114)</f>
        <v>21.918342392348279</v>
      </c>
      <c r="J114" s="33">
        <f>MAX(C114:F114)</f>
        <v>21.918342392348279</v>
      </c>
      <c r="K114" s="33">
        <f>MAX(C114:E114)</f>
        <v>21.918342392348279</v>
      </c>
    </row>
    <row r="115" spans="1:11" x14ac:dyDescent="0.55000000000000004">
      <c r="A115" s="30">
        <f>Sheet1!A115</f>
        <v>6.9832400000000003</v>
      </c>
      <c r="B115" s="31" t="str">
        <f>Sheet1!B115</f>
        <v>SWR(300)</v>
      </c>
      <c r="C115" s="33">
        <f>MAX(Sheet1!D115:G115)</f>
        <v>14.617852439576339</v>
      </c>
      <c r="D115" s="33">
        <f>MAX(Sheet1!J115:N115)</f>
        <v>2.9522123915989824</v>
      </c>
      <c r="E115" s="33">
        <f>MAX(Sheet1!Q115:V115)</f>
        <v>1.6103793769955745</v>
      </c>
      <c r="F115" s="33">
        <f>MAX(Sheet1!Y115:AE115)</f>
        <v>2.3825793784455889</v>
      </c>
      <c r="G115" s="33">
        <f>MAX(Sheet1!AE115:AG115)</f>
        <v>4.0942895246795956</v>
      </c>
      <c r="I115" s="33">
        <f>MAX(C115:G115)</f>
        <v>14.617852439576339</v>
      </c>
      <c r="J115" s="33">
        <f>MAX(C115:F115)</f>
        <v>14.617852439576339</v>
      </c>
      <c r="K115" s="33">
        <f>MAX(C115:E115)</f>
        <v>14.617852439576339</v>
      </c>
    </row>
    <row r="116" spans="1:11" x14ac:dyDescent="0.55000000000000004">
      <c r="A116" s="9">
        <f>Sheet1!A116</f>
        <v>14</v>
      </c>
      <c r="B116" s="31" t="str">
        <f>Sheet1!B116</f>
        <v>R</v>
      </c>
      <c r="C116" s="32"/>
      <c r="D116" s="32"/>
      <c r="E116" s="32"/>
      <c r="F116" s="32"/>
      <c r="G116" s="32"/>
    </row>
    <row r="117" spans="1:11" x14ac:dyDescent="0.55000000000000004">
      <c r="A117" s="9">
        <f>Sheet1!A117</f>
        <v>14</v>
      </c>
      <c r="B117" s="31" t="str">
        <f>Sheet1!B117</f>
        <v>X</v>
      </c>
      <c r="C117" s="32"/>
      <c r="D117" s="32"/>
      <c r="E117" s="32"/>
      <c r="F117" s="32"/>
      <c r="G117" s="32"/>
    </row>
    <row r="118" spans="1:11" x14ac:dyDescent="0.55000000000000004">
      <c r="A118" s="34">
        <f>Sheet1!A118</f>
        <v>7.7777777777777779E-2</v>
      </c>
      <c r="B118" s="31" t="str">
        <f>Sheet1!B118</f>
        <v>Z</v>
      </c>
      <c r="C118" s="35">
        <f>AVERAGE(Sheet1!D118:G118)</f>
        <v>2438.4656123454256</v>
      </c>
      <c r="D118" s="35">
        <f>AVERAGE(Sheet1!J118:N118)</f>
        <v>582.5265067460017</v>
      </c>
      <c r="E118" s="35">
        <f>AVERAGE(Sheet1!Q118:V118)</f>
        <v>267.95893058066241</v>
      </c>
      <c r="F118" s="35">
        <f>AVERAGE(Sheet1!Y118:AE118)</f>
        <v>186.51057910833737</v>
      </c>
      <c r="G118" s="35">
        <f>AVERAGE(Sheet1!AE118:AG118)</f>
        <v>635.50050942715734</v>
      </c>
    </row>
    <row r="119" spans="1:11" x14ac:dyDescent="0.55000000000000004">
      <c r="A119" s="9">
        <f>Sheet1!A119</f>
        <v>7.5419</v>
      </c>
      <c r="B119" s="31" t="str">
        <f>Sheet1!B119</f>
        <v>SWR(50)</v>
      </c>
      <c r="C119" s="33">
        <f>MAX(Sheet1!D119:G119)</f>
        <v>76.124262996460359</v>
      </c>
      <c r="D119" s="33">
        <f>MAX(Sheet1!J119:N119)</f>
        <v>15.474153928887945</v>
      </c>
      <c r="E119" s="33">
        <f>MAX(Sheet1!Q119:V119)</f>
        <v>6.8462751605317935</v>
      </c>
      <c r="F119" s="33">
        <f>MAX(Sheet1!Y119:AE119)</f>
        <v>9.2026934984989257</v>
      </c>
      <c r="G119" s="33">
        <f>MAX(Sheet1!AE119:AG119)</f>
        <v>21.670465087355183</v>
      </c>
      <c r="I119" s="33">
        <f>MAX(C119:G119)</f>
        <v>76.124262996460359</v>
      </c>
      <c r="J119" s="33">
        <f>MAX(C119:F119)</f>
        <v>76.124262996460359</v>
      </c>
      <c r="K119" s="33">
        <f>MAX(C119:E119)</f>
        <v>76.124262996460359</v>
      </c>
    </row>
    <row r="120" spans="1:11" x14ac:dyDescent="0.55000000000000004">
      <c r="A120" s="9">
        <f>Sheet1!A120</f>
        <v>7.5419</v>
      </c>
      <c r="B120" s="31" t="str">
        <f>Sheet1!B120</f>
        <v>SWR(100)</v>
      </c>
      <c r="C120" s="33">
        <f>MAX(Sheet1!D120:G120)</f>
        <v>38.062998711163566</v>
      </c>
      <c r="D120" s="33">
        <f>MAX(Sheet1!J120:N120)</f>
        <v>7.7407695268115351</v>
      </c>
      <c r="E120" s="33">
        <f>MAX(Sheet1!Q120:V120)</f>
        <v>3.4385975223971426</v>
      </c>
      <c r="F120" s="33">
        <f>MAX(Sheet1!Y120:AE120)</f>
        <v>4.7088219237444751</v>
      </c>
      <c r="G120" s="33">
        <f>MAX(Sheet1!AE120:AG120)</f>
        <v>10.873429046979972</v>
      </c>
      <c r="I120" s="33">
        <f>MAX(C120:G120)</f>
        <v>38.062998711163566</v>
      </c>
      <c r="J120" s="33">
        <f>MAX(C120:F120)</f>
        <v>38.062998711163566</v>
      </c>
      <c r="K120" s="33">
        <f>MAX(C120:E120)</f>
        <v>38.062998711163566</v>
      </c>
    </row>
    <row r="121" spans="1:11" x14ac:dyDescent="0.55000000000000004">
      <c r="A121" s="9">
        <f>Sheet1!A121</f>
        <v>7.5419</v>
      </c>
      <c r="B121" s="31" t="str">
        <f>Sheet1!B121</f>
        <v>SWR(150)</v>
      </c>
      <c r="C121" s="33">
        <f>MAX(Sheet1!D121:G121)</f>
        <v>25.376297376213312</v>
      </c>
      <c r="D121" s="33">
        <f>MAX(Sheet1!J121:N121)</f>
        <v>5.1647580085868503</v>
      </c>
      <c r="E121" s="33">
        <f>MAX(Sheet1!Q121:V121)</f>
        <v>2.3131188417159581</v>
      </c>
      <c r="F121" s="33">
        <f>MAX(Sheet1!Y121:AE121)</f>
        <v>3.2699936264958058</v>
      </c>
      <c r="G121" s="33">
        <f>MAX(Sheet1!AE121:AG121)</f>
        <v>7.2921198281598532</v>
      </c>
      <c r="I121" s="33">
        <f>MAX(C121:G121)</f>
        <v>25.376297376213312</v>
      </c>
      <c r="J121" s="33">
        <f>MAX(C121:F121)</f>
        <v>25.376297376213312</v>
      </c>
      <c r="K121" s="33">
        <f>MAX(C121:E121)</f>
        <v>25.376297376213312</v>
      </c>
    </row>
    <row r="122" spans="1:11" x14ac:dyDescent="0.55000000000000004">
      <c r="A122" s="9">
        <f>Sheet1!A122</f>
        <v>7.5419</v>
      </c>
      <c r="B122" s="31" t="str">
        <f>Sheet1!B122</f>
        <v>SWR(200)</v>
      </c>
      <c r="C122" s="33">
        <f>MAX(Sheet1!D122:G122)</f>
        <v>19.033238282755288</v>
      </c>
      <c r="D122" s="33">
        <f>MAX(Sheet1!J122:N122)</f>
        <v>3.8782639787444322</v>
      </c>
      <c r="E122" s="33">
        <f>MAX(Sheet1!Q122:V122)</f>
        <v>1.7644434752903588</v>
      </c>
      <c r="F122" s="33">
        <f>MAX(Sheet1!Y122:AE122)</f>
        <v>2.60821131188573</v>
      </c>
      <c r="G122" s="33">
        <f>MAX(Sheet1!AE122:AG122)</f>
        <v>5.5155752942196852</v>
      </c>
      <c r="I122" s="33">
        <f>MAX(C122:G122)</f>
        <v>19.033238282755288</v>
      </c>
      <c r="J122" s="33">
        <f>MAX(C122:F122)</f>
        <v>19.033238282755288</v>
      </c>
      <c r="K122" s="33">
        <f>MAX(C122:E122)</f>
        <v>19.033238282755288</v>
      </c>
    </row>
    <row r="123" spans="1:11" x14ac:dyDescent="0.55000000000000004">
      <c r="A123" s="30">
        <f>Sheet1!A123</f>
        <v>7.5419</v>
      </c>
      <c r="B123" s="31" t="str">
        <f>Sheet1!B123</f>
        <v>SWR(300)</v>
      </c>
      <c r="C123" s="33">
        <f>MAX(Sheet1!D123:G123)</f>
        <v>12.690768394855406</v>
      </c>
      <c r="D123" s="33">
        <f>MAX(Sheet1!J123:N123)</f>
        <v>2.5956256081387945</v>
      </c>
      <c r="E123" s="33">
        <f>MAX(Sheet1!Q123:V123)</f>
        <v>1.6736890372204671</v>
      </c>
      <c r="F123" s="33">
        <f>MAX(Sheet1!Y123:AE123)</f>
        <v>2.5225973386062206</v>
      </c>
      <c r="G123" s="33">
        <f>MAX(Sheet1!AE123:AG123)</f>
        <v>3.7706969170316853</v>
      </c>
      <c r="I123" s="33">
        <f>MAX(C123:G123)</f>
        <v>12.690768394855406</v>
      </c>
      <c r="J123" s="33">
        <f>MAX(C123:F123)</f>
        <v>12.690768394855406</v>
      </c>
      <c r="K123" s="33">
        <f>MAX(C123:E123)</f>
        <v>12.690768394855406</v>
      </c>
    </row>
    <row r="124" spans="1:11" x14ac:dyDescent="0.55000000000000004">
      <c r="A124" s="9">
        <f>Sheet1!A124</f>
        <v>15</v>
      </c>
      <c r="B124" s="31" t="str">
        <f>Sheet1!B124</f>
        <v>R</v>
      </c>
      <c r="C124" s="32"/>
      <c r="D124" s="32"/>
      <c r="E124" s="32"/>
      <c r="F124" s="32"/>
      <c r="G124" s="32"/>
    </row>
    <row r="125" spans="1:11" x14ac:dyDescent="0.55000000000000004">
      <c r="A125" s="9">
        <f>Sheet1!A125</f>
        <v>15</v>
      </c>
      <c r="B125" s="31" t="str">
        <f>Sheet1!B125</f>
        <v>X</v>
      </c>
      <c r="C125" s="32"/>
      <c r="D125" s="32"/>
      <c r="E125" s="32"/>
      <c r="F125" s="32"/>
      <c r="G125" s="32"/>
    </row>
    <row r="126" spans="1:11" x14ac:dyDescent="0.55000000000000004">
      <c r="A126" s="34">
        <f>Sheet1!A126</f>
        <v>8.3333333333333329E-2</v>
      </c>
      <c r="B126" s="31" t="str">
        <f>Sheet1!B126</f>
        <v>Z</v>
      </c>
      <c r="C126" s="35">
        <f>AVERAGE(Sheet1!D126:G126)</f>
        <v>2146.3736950475482</v>
      </c>
      <c r="D126" s="35">
        <f>AVERAGE(Sheet1!J126:N126)</f>
        <v>512.91052269902173</v>
      </c>
      <c r="E126" s="35">
        <f>AVERAGE(Sheet1!Q126:V126)</f>
        <v>240.4824502201202</v>
      </c>
      <c r="F126" s="35">
        <f>AVERAGE(Sheet1!Y126:AE126)</f>
        <v>170.07777629927338</v>
      </c>
      <c r="G126" s="35">
        <f>AVERAGE(Sheet1!AE126:AG126)</f>
        <v>545.23550808034031</v>
      </c>
    </row>
    <row r="127" spans="1:11" x14ac:dyDescent="0.55000000000000004">
      <c r="A127" s="9">
        <f>Sheet1!A127</f>
        <v>8.1005599999999998</v>
      </c>
      <c r="B127" s="31" t="str">
        <f>Sheet1!B127</f>
        <v>SWR(50)</v>
      </c>
      <c r="C127" s="33">
        <f>MAX(Sheet1!D127:G127)</f>
        <v>66.798309305312728</v>
      </c>
      <c r="D127" s="33">
        <f>MAX(Sheet1!J127:N127)</f>
        <v>13.695688930337637</v>
      </c>
      <c r="E127" s="33">
        <f>MAX(Sheet1!Q127:V127)</f>
        <v>6.1531259500461504</v>
      </c>
      <c r="F127" s="33">
        <f>MAX(Sheet1!Y127:AE127)</f>
        <v>8.4506931484918812</v>
      </c>
      <c r="G127" s="33">
        <f>MAX(Sheet1!AE127:AG127)</f>
        <v>19.77787223220097</v>
      </c>
      <c r="I127" s="33">
        <f>MAX(C127:G127)</f>
        <v>66.798309305312728</v>
      </c>
      <c r="J127" s="33">
        <f>MAX(C127:F127)</f>
        <v>66.798309305312728</v>
      </c>
      <c r="K127" s="33">
        <f>MAX(C127:E127)</f>
        <v>66.798309305312728</v>
      </c>
    </row>
    <row r="128" spans="1:11" x14ac:dyDescent="0.55000000000000004">
      <c r="A128" s="9">
        <f>Sheet1!A128</f>
        <v>8.1005599999999998</v>
      </c>
      <c r="B128" s="31" t="str">
        <f>Sheet1!B128</f>
        <v>SWR(100)</v>
      </c>
      <c r="C128" s="33">
        <f>MAX(Sheet1!D128:G128)</f>
        <v>33.399235097208347</v>
      </c>
      <c r="D128" s="33">
        <f>MAX(Sheet1!J128:N128)</f>
        <v>6.8548807269356304</v>
      </c>
      <c r="E128" s="33">
        <f>MAX(Sheet1!Q128:V128)</f>
        <v>3.0995249510639384</v>
      </c>
      <c r="F128" s="33">
        <f>MAX(Sheet1!Y128:AE128)</f>
        <v>4.3627179155239828</v>
      </c>
      <c r="G128" s="33">
        <f>MAX(Sheet1!AE128:AG128)</f>
        <v>9.9506015036727327</v>
      </c>
      <c r="I128" s="33">
        <f>MAX(C128:G128)</f>
        <v>33.399235097208347</v>
      </c>
      <c r="J128" s="33">
        <f>MAX(C128:F128)</f>
        <v>33.399235097208347</v>
      </c>
      <c r="K128" s="33">
        <f>MAX(C128:E128)</f>
        <v>33.399235097208347</v>
      </c>
    </row>
    <row r="129" spans="1:11" x14ac:dyDescent="0.55000000000000004">
      <c r="A129" s="9">
        <f>Sheet1!A129</f>
        <v>8.1005599999999998</v>
      </c>
      <c r="B129" s="31" t="str">
        <f>Sheet1!B129</f>
        <v>SWR(150)</v>
      </c>
      <c r="C129" s="33">
        <f>MAX(Sheet1!D129:G129)</f>
        <v>22.266246274885642</v>
      </c>
      <c r="D129" s="33">
        <f>MAX(Sheet1!J129:N129)</f>
        <v>4.5780872694444721</v>
      </c>
      <c r="E129" s="33">
        <f>MAX(Sheet1!Q129:V129)</f>
        <v>2.0986405951015699</v>
      </c>
      <c r="F129" s="33">
        <f>MAX(Sheet1!Y129:AE129)</f>
        <v>3.0779770729153411</v>
      </c>
      <c r="G129" s="33">
        <f>MAX(Sheet1!AE129:AG129)</f>
        <v>6.7036495364919686</v>
      </c>
      <c r="I129" s="33">
        <f>MAX(C129:G129)</f>
        <v>22.266246274885642</v>
      </c>
      <c r="J129" s="33">
        <f>MAX(C129:F129)</f>
        <v>22.266246274885642</v>
      </c>
      <c r="K129" s="33">
        <f>MAX(C129:E129)</f>
        <v>22.266246274885642</v>
      </c>
    </row>
    <row r="130" spans="1:11" x14ac:dyDescent="0.55000000000000004">
      <c r="A130" s="9">
        <f>Sheet1!A130</f>
        <v>8.1005599999999998</v>
      </c>
      <c r="B130" s="31" t="str">
        <f>Sheet1!B130</f>
        <v>SWR(200)</v>
      </c>
      <c r="C130" s="33">
        <f>MAX(Sheet1!D130:G130)</f>
        <v>16.699778980508814</v>
      </c>
      <c r="D130" s="33">
        <f>MAX(Sheet1!J130:N130)</f>
        <v>3.4427340392875316</v>
      </c>
      <c r="E130" s="33">
        <f>MAX(Sheet1!Q130:V130)</f>
        <v>1.6239662941436779</v>
      </c>
      <c r="F130" s="33">
        <f>MAX(Sheet1!Y130:AE130)</f>
        <v>2.512851088728814</v>
      </c>
      <c r="G130" s="33">
        <f>MAX(Sheet1!AE130:AG130)</f>
        <v>5.1033617976023757</v>
      </c>
      <c r="I130" s="33">
        <f>MAX(C130:G130)</f>
        <v>16.699778980508814</v>
      </c>
      <c r="J130" s="33">
        <f>MAX(C130:F130)</f>
        <v>16.699778980508814</v>
      </c>
      <c r="K130" s="33">
        <f>MAX(C130:E130)</f>
        <v>16.699778980508814</v>
      </c>
    </row>
    <row r="131" spans="1:11" x14ac:dyDescent="0.55000000000000004">
      <c r="A131" s="30">
        <f>Sheet1!A131</f>
        <v>8.1005599999999998</v>
      </c>
      <c r="B131" s="31" t="str">
        <f>Sheet1!B131</f>
        <v>SWR(300)</v>
      </c>
      <c r="C131" s="33">
        <f>MAX(Sheet1!D131:G131)</f>
        <v>11.133366652564801</v>
      </c>
      <c r="D131" s="33">
        <f>MAX(Sheet1!J131:N131)</f>
        <v>2.3156438626914722</v>
      </c>
      <c r="E131" s="33">
        <f>MAX(Sheet1!Q131:V131)</f>
        <v>1.7632360827120672</v>
      </c>
      <c r="F131" s="33">
        <f>MAX(Sheet1!Y131:AE131)</f>
        <v>2.6567475728904126</v>
      </c>
      <c r="G131" s="33">
        <f>MAX(Sheet1!AE131:AG131)</f>
        <v>3.5558254976580033</v>
      </c>
      <c r="I131" s="33">
        <f>MAX(C131:G131)</f>
        <v>11.133366652564801</v>
      </c>
      <c r="J131" s="33">
        <f>MAX(C131:F131)</f>
        <v>11.133366652564801</v>
      </c>
      <c r="K131" s="33">
        <f>MAX(C131:E131)</f>
        <v>11.133366652564801</v>
      </c>
    </row>
    <row r="132" spans="1:11" x14ac:dyDescent="0.55000000000000004">
      <c r="A132" s="9">
        <f>Sheet1!A132</f>
        <v>16</v>
      </c>
      <c r="B132" s="31" t="str">
        <f>Sheet1!B132</f>
        <v>R</v>
      </c>
      <c r="C132" s="32"/>
      <c r="D132" s="32"/>
      <c r="E132" s="32"/>
      <c r="F132" s="32"/>
      <c r="G132" s="32"/>
    </row>
    <row r="133" spans="1:11" x14ac:dyDescent="0.55000000000000004">
      <c r="A133" s="9">
        <f>Sheet1!A133</f>
        <v>16</v>
      </c>
      <c r="B133" s="31" t="str">
        <f>Sheet1!B133</f>
        <v>X</v>
      </c>
      <c r="C133" s="32"/>
      <c r="D133" s="32"/>
      <c r="E133" s="32"/>
      <c r="F133" s="32"/>
      <c r="G133" s="32"/>
    </row>
    <row r="134" spans="1:11" x14ac:dyDescent="0.55000000000000004">
      <c r="A134" s="34">
        <f>Sheet1!A134</f>
        <v>8.8888888888888892E-2</v>
      </c>
      <c r="B134" s="31" t="str">
        <f>Sheet1!B134</f>
        <v>Z</v>
      </c>
      <c r="C134" s="35">
        <f>AVERAGE(Sheet1!D134:G134)</f>
        <v>1885.7933686341748</v>
      </c>
      <c r="D134" s="35">
        <f>AVERAGE(Sheet1!J134:N134)</f>
        <v>455.63071821082332</v>
      </c>
      <c r="E134" s="35">
        <f>AVERAGE(Sheet1!Q134:V134)</f>
        <v>218.10293918155807</v>
      </c>
      <c r="F134" s="35">
        <f>AVERAGE(Sheet1!Y134:AE134)</f>
        <v>157.24246621617698</v>
      </c>
      <c r="G134" s="35">
        <f>AVERAGE(Sheet1!AE134:AG134)</f>
        <v>477.21620444125637</v>
      </c>
    </row>
    <row r="135" spans="1:11" x14ac:dyDescent="0.55000000000000004">
      <c r="A135" s="9">
        <f>Sheet1!A135</f>
        <v>8.6592199999999995</v>
      </c>
      <c r="B135" s="31" t="str">
        <f>Sheet1!B135</f>
        <v>SWR(50)</v>
      </c>
      <c r="C135" s="33">
        <f>MAX(Sheet1!D135:G135)</f>
        <v>59.143239119872106</v>
      </c>
      <c r="D135" s="33">
        <f>MAX(Sheet1!J135:N135)</f>
        <v>12.24006513554122</v>
      </c>
      <c r="E135" s="33">
        <f>MAX(Sheet1!Q135:V135)</f>
        <v>5.5919347442965206</v>
      </c>
      <c r="F135" s="33">
        <f>MAX(Sheet1!Y135:AE135)</f>
        <v>7.8630771039072265</v>
      </c>
      <c r="G135" s="33">
        <f>MAX(Sheet1!AE135:AG135)</f>
        <v>18.285208662076286</v>
      </c>
      <c r="I135" s="33">
        <f>MAX(C135:G135)</f>
        <v>59.143239119872106</v>
      </c>
      <c r="J135" s="33">
        <f>MAX(C135:F135)</f>
        <v>59.143239119872106</v>
      </c>
      <c r="K135" s="33">
        <f>MAX(C135:E135)</f>
        <v>59.143239119872106</v>
      </c>
    </row>
    <row r="136" spans="1:11" x14ac:dyDescent="0.55000000000000004">
      <c r="A136" s="9">
        <f>Sheet1!A136</f>
        <v>8.6592199999999995</v>
      </c>
      <c r="B136" s="31" t="str">
        <f>Sheet1!B136</f>
        <v>SWR(100)</v>
      </c>
      <c r="C136" s="33">
        <f>MAX(Sheet1!D136:G136)</f>
        <v>29.571747285220471</v>
      </c>
      <c r="D136" s="33">
        <f>MAX(Sheet1!J136:N136)</f>
        <v>6.1314217410064149</v>
      </c>
      <c r="E136" s="33">
        <f>MAX(Sheet1!Q136:V136)</f>
        <v>2.8279035972419346</v>
      </c>
      <c r="F136" s="33">
        <f>MAX(Sheet1!Y136:AE136)</f>
        <v>4.1003174245666463</v>
      </c>
      <c r="G136" s="33">
        <f>MAX(Sheet1!AE136:AG136)</f>
        <v>9.2315920157136375</v>
      </c>
      <c r="I136" s="33">
        <f>MAX(C136:G136)</f>
        <v>29.571747285220471</v>
      </c>
      <c r="J136" s="33">
        <f>MAX(C136:F136)</f>
        <v>29.571747285220471</v>
      </c>
      <c r="K136" s="33">
        <f>MAX(C136:E136)</f>
        <v>29.571747285220471</v>
      </c>
    </row>
    <row r="137" spans="1:11" x14ac:dyDescent="0.55000000000000004">
      <c r="A137" s="9">
        <f>Sheet1!A137</f>
        <v>8.6592199999999995</v>
      </c>
      <c r="B137" s="31" t="str">
        <f>Sheet1!B137</f>
        <v>SWR(150)</v>
      </c>
      <c r="C137" s="33">
        <f>MAX(Sheet1!D137:G137)</f>
        <v>19.714640432535543</v>
      </c>
      <c r="D137" s="33">
        <f>MAX(Sheet1!J137:N137)</f>
        <v>4.1009822677337064</v>
      </c>
      <c r="E137" s="33">
        <f>MAX(Sheet1!Q137:V137)</f>
        <v>1.9326305873657179</v>
      </c>
      <c r="F137" s="33">
        <f>MAX(Sheet1!Y137:AE137)</f>
        <v>2.9443619318003678</v>
      </c>
      <c r="G137" s="33">
        <f>MAX(Sheet1!AE137:AG137)</f>
        <v>6.25560590777744</v>
      </c>
      <c r="I137" s="33">
        <f>MAX(C137:G137)</f>
        <v>19.714640432535543</v>
      </c>
      <c r="J137" s="33">
        <f>MAX(C137:F137)</f>
        <v>19.714640432535543</v>
      </c>
      <c r="K137" s="33">
        <f>MAX(C137:E137)</f>
        <v>19.714640432535543</v>
      </c>
    </row>
    <row r="138" spans="1:11" x14ac:dyDescent="0.55000000000000004">
      <c r="A138" s="9">
        <f>Sheet1!A138</f>
        <v>8.6592199999999995</v>
      </c>
      <c r="B138" s="31" t="str">
        <f>Sheet1!B138</f>
        <v>SWR(200)</v>
      </c>
      <c r="C138" s="33">
        <f>MAX(Sheet1!D138:G138)</f>
        <v>14.786130193620654</v>
      </c>
      <c r="D138" s="33">
        <f>MAX(Sheet1!J138:N138)</f>
        <v>3.0910069075879849</v>
      </c>
      <c r="E138" s="33">
        <f>MAX(Sheet1!Q138:V138)</f>
        <v>1.5290351913382556</v>
      </c>
      <c r="F138" s="33">
        <f>MAX(Sheet1!Y138:AE138)</f>
        <v>2.4644842682505739</v>
      </c>
      <c r="G138" s="33">
        <f>MAX(Sheet1!AE138:AG138)</f>
        <v>4.8016289012540101</v>
      </c>
      <c r="I138" s="33">
        <f>MAX(C138:G138)</f>
        <v>14.786130193620654</v>
      </c>
      <c r="J138" s="33">
        <f>MAX(C138:F138)</f>
        <v>14.786130193620654</v>
      </c>
      <c r="K138" s="33">
        <f>MAX(C138:E138)</f>
        <v>14.786130193620654</v>
      </c>
    </row>
    <row r="139" spans="1:11" x14ac:dyDescent="0.55000000000000004">
      <c r="A139" s="30">
        <f>Sheet1!A139</f>
        <v>8.6592199999999995</v>
      </c>
      <c r="B139" s="31" t="str">
        <f>Sheet1!B139</f>
        <v>SWR(300)</v>
      </c>
      <c r="C139" s="33">
        <f>MAX(Sheet1!D139:G139)</f>
        <v>9.8577078204484039</v>
      </c>
      <c r="D139" s="33">
        <f>MAX(Sheet1!J139:N139)</f>
        <v>2.0962796326257647</v>
      </c>
      <c r="E139" s="33">
        <f>MAX(Sheet1!Q139:V139)</f>
        <v>1.8672298426461995</v>
      </c>
      <c r="F139" s="33">
        <f>MAX(Sheet1!Y139:AE139)</f>
        <v>2.7791063385679569</v>
      </c>
      <c r="G139" s="33">
        <f>MAX(Sheet1!AE139:AG139)</f>
        <v>3.425722616937366</v>
      </c>
      <c r="I139" s="33">
        <f>MAX(C139:G139)</f>
        <v>9.8577078204484039</v>
      </c>
      <c r="J139" s="33">
        <f>MAX(C139:F139)</f>
        <v>9.8577078204484039</v>
      </c>
      <c r="K139" s="33">
        <f>MAX(C139:E139)</f>
        <v>9.8577078204484039</v>
      </c>
    </row>
    <row r="140" spans="1:11" x14ac:dyDescent="0.55000000000000004">
      <c r="A140" s="9">
        <f>Sheet1!A140</f>
        <v>17</v>
      </c>
      <c r="B140" s="31" t="str">
        <f>Sheet1!B140</f>
        <v>R</v>
      </c>
      <c r="C140" s="32"/>
      <c r="D140" s="32"/>
      <c r="E140" s="32"/>
      <c r="F140" s="32"/>
      <c r="G140" s="32"/>
    </row>
    <row r="141" spans="1:11" x14ac:dyDescent="0.55000000000000004">
      <c r="A141" s="9">
        <f>Sheet1!A141</f>
        <v>17</v>
      </c>
      <c r="B141" s="31" t="str">
        <f>Sheet1!B141</f>
        <v>X</v>
      </c>
      <c r="C141" s="32"/>
      <c r="D141" s="32"/>
      <c r="E141" s="32"/>
      <c r="F141" s="32"/>
      <c r="G141" s="32"/>
    </row>
    <row r="142" spans="1:11" x14ac:dyDescent="0.55000000000000004">
      <c r="A142" s="34">
        <f>Sheet1!A142</f>
        <v>9.4444444444444442E-2</v>
      </c>
      <c r="B142" s="31" t="str">
        <f>Sheet1!B142</f>
        <v>Z</v>
      </c>
      <c r="C142" s="35">
        <f>AVERAGE(Sheet1!D142:G142)</f>
        <v>1658.3529673303769</v>
      </c>
      <c r="D142" s="35">
        <f>AVERAGE(Sheet1!J142:N142)</f>
        <v>408.08106856321302</v>
      </c>
      <c r="E142" s="35">
        <f>AVERAGE(Sheet1!Q142:V142)</f>
        <v>199.71080860067286</v>
      </c>
      <c r="F142" s="35">
        <f>AVERAGE(Sheet1!Y142:AE142)</f>
        <v>147.22836032264038</v>
      </c>
      <c r="G142" s="35">
        <f>AVERAGE(Sheet1!AE142:AG142)</f>
        <v>425.52377967382017</v>
      </c>
    </row>
    <row r="143" spans="1:11" x14ac:dyDescent="0.55000000000000004">
      <c r="A143" s="9">
        <f>Sheet1!A143</f>
        <v>9.2178799999999992</v>
      </c>
      <c r="B143" s="31" t="str">
        <f>Sheet1!B143</f>
        <v>SWR(50)</v>
      </c>
      <c r="C143" s="33">
        <f>MAX(Sheet1!D143:G143)</f>
        <v>52.779764938756379</v>
      </c>
      <c r="D143" s="33">
        <f>MAX(Sheet1!J143:N143)</f>
        <v>11.03401475862176</v>
      </c>
      <c r="E143" s="33">
        <f>MAX(Sheet1!Q143:V143)</f>
        <v>5.1331991023853742</v>
      </c>
      <c r="F143" s="33">
        <f>MAX(Sheet1!Y143:AE143)</f>
        <v>7.4051247165781433</v>
      </c>
      <c r="G143" s="33">
        <f>MAX(Sheet1!AE143:AG143)</f>
        <v>17.106894259960274</v>
      </c>
      <c r="I143" s="33">
        <f>MAX(C143:G143)</f>
        <v>52.779764938756379</v>
      </c>
      <c r="J143" s="33">
        <f>MAX(C143:F143)</f>
        <v>52.779764938756379</v>
      </c>
      <c r="K143" s="33">
        <f>MAX(C143:E143)</f>
        <v>52.779764938756379</v>
      </c>
    </row>
    <row r="144" spans="1:11" x14ac:dyDescent="0.55000000000000004">
      <c r="A144" s="9">
        <f>Sheet1!A144</f>
        <v>9.2178799999999992</v>
      </c>
      <c r="B144" s="31" t="str">
        <f>Sheet1!B144</f>
        <v>SWR(100)</v>
      </c>
      <c r="C144" s="33">
        <f>MAX(Sheet1!D144:G144)</f>
        <v>26.390866624708941</v>
      </c>
      <c r="D144" s="33">
        <f>MAX(Sheet1!J144:N144)</f>
        <v>5.5337254898557733</v>
      </c>
      <c r="E144" s="33">
        <f>MAX(Sheet1!Q144:V144)</f>
        <v>2.6089795832280389</v>
      </c>
      <c r="F144" s="33">
        <f>MAX(Sheet1!Y144:AE144)</f>
        <v>3.9033437283211803</v>
      </c>
      <c r="G144" s="33">
        <f>MAX(Sheet1!AE144:AG144)</f>
        <v>8.6725507482661914</v>
      </c>
      <c r="I144" s="33">
        <f>MAX(C144:G144)</f>
        <v>26.390866624708941</v>
      </c>
      <c r="J144" s="33">
        <f>MAX(C144:F144)</f>
        <v>26.390866624708941</v>
      </c>
      <c r="K144" s="33">
        <f>MAX(C144:E144)</f>
        <v>26.390866624708941</v>
      </c>
    </row>
    <row r="145" spans="1:11" x14ac:dyDescent="0.55000000000000004">
      <c r="A145" s="9">
        <f>Sheet1!A145</f>
        <v>9.2178799999999992</v>
      </c>
      <c r="B145" s="31" t="str">
        <f>Sheet1!B145</f>
        <v>SWR(150)</v>
      </c>
      <c r="C145" s="33">
        <f>MAX(Sheet1!D145:G145)</f>
        <v>17.595007739105775</v>
      </c>
      <c r="D145" s="33">
        <f>MAX(Sheet1!J145:N145)</f>
        <v>3.7090264940065079</v>
      </c>
      <c r="E145" s="33">
        <f>MAX(Sheet1!Q145:V145)</f>
        <v>1.805824293321161</v>
      </c>
      <c r="F145" s="33">
        <f>MAX(Sheet1!Y145:AE145)</f>
        <v>2.8555513433021846</v>
      </c>
      <c r="G145" s="33">
        <f>MAX(Sheet1!AE145:AG145)</f>
        <v>5.917562860259606</v>
      </c>
      <c r="I145" s="33">
        <f>MAX(C145:G145)</f>
        <v>17.595007739105775</v>
      </c>
      <c r="J145" s="33">
        <f>MAX(C145:F145)</f>
        <v>17.595007739105775</v>
      </c>
      <c r="K145" s="33">
        <f>MAX(C145:E145)</f>
        <v>17.595007739105775</v>
      </c>
    </row>
    <row r="146" spans="1:11" x14ac:dyDescent="0.55000000000000004">
      <c r="A146" s="9">
        <f>Sheet1!A146</f>
        <v>9.2178799999999992</v>
      </c>
      <c r="B146" s="31" t="str">
        <f>Sheet1!B146</f>
        <v>SWR(200)</v>
      </c>
      <c r="C146" s="33">
        <f>MAX(Sheet1!D146:G146)</f>
        <v>13.19741228033838</v>
      </c>
      <c r="D146" s="33">
        <f>MAX(Sheet1!J146:N146)</f>
        <v>2.8049302259464373</v>
      </c>
      <c r="E146" s="33">
        <f>MAX(Sheet1!Q146:V146)</f>
        <v>1.4744492766002848</v>
      </c>
      <c r="F146" s="33">
        <f>MAX(Sheet1!Y146:AE146)</f>
        <v>2.4506074098712252</v>
      </c>
      <c r="G146" s="33">
        <f>MAX(Sheet1!AE146:AG146)</f>
        <v>4.5862493788013143</v>
      </c>
      <c r="I146" s="33">
        <f>MAX(C146:G146)</f>
        <v>13.19741228033838</v>
      </c>
      <c r="J146" s="33">
        <f>MAX(C146:F146)</f>
        <v>13.19741228033838</v>
      </c>
      <c r="K146" s="33">
        <f>MAX(C146:E146)</f>
        <v>13.19741228033838</v>
      </c>
    </row>
    <row r="147" spans="1:11" x14ac:dyDescent="0.55000000000000004">
      <c r="A147" s="30">
        <f>Sheet1!A147</f>
        <v>9.2178799999999992</v>
      </c>
      <c r="B147" s="31" t="str">
        <f>Sheet1!B147</f>
        <v>SWR(300)</v>
      </c>
      <c r="C147" s="33">
        <f>MAX(Sheet1!D147:G147)</f>
        <v>8.8004992787443665</v>
      </c>
      <c r="D147" s="33">
        <f>MAX(Sheet1!J147:N147)</f>
        <v>1.9266160509257293</v>
      </c>
      <c r="E147" s="33">
        <f>MAX(Sheet1!Q147:V147)</f>
        <v>1.9781218877091227</v>
      </c>
      <c r="F147" s="33">
        <f>MAX(Sheet1!Y147:AE147)</f>
        <v>2.8853341569266493</v>
      </c>
      <c r="G147" s="33">
        <f>MAX(Sheet1!AE147:AG147)</f>
        <v>3.361319343123923</v>
      </c>
      <c r="I147" s="33">
        <f>MAX(C147:G147)</f>
        <v>8.8004992787443665</v>
      </c>
      <c r="J147" s="33">
        <f>MAX(C147:F147)</f>
        <v>8.8004992787443665</v>
      </c>
      <c r="K147" s="33">
        <f>MAX(C147:E147)</f>
        <v>8.8004992787443665</v>
      </c>
    </row>
    <row r="148" spans="1:11" x14ac:dyDescent="0.55000000000000004">
      <c r="A148" s="9">
        <f>Sheet1!A148</f>
        <v>18</v>
      </c>
      <c r="B148" s="31" t="str">
        <f>Sheet1!B148</f>
        <v>R</v>
      </c>
      <c r="C148" s="32"/>
      <c r="D148" s="32"/>
      <c r="E148" s="32"/>
      <c r="F148" s="32"/>
      <c r="G148" s="32"/>
    </row>
    <row r="149" spans="1:11" x14ac:dyDescent="0.55000000000000004">
      <c r="A149" s="9">
        <f>Sheet1!A149</f>
        <v>18</v>
      </c>
      <c r="B149" s="31" t="str">
        <f>Sheet1!B149</f>
        <v>X</v>
      </c>
      <c r="C149" s="32"/>
      <c r="D149" s="32"/>
      <c r="E149" s="32"/>
      <c r="F149" s="32"/>
      <c r="G149" s="32"/>
    </row>
    <row r="150" spans="1:11" x14ac:dyDescent="0.55000000000000004">
      <c r="A150" s="34">
        <f>Sheet1!A150</f>
        <v>0.1</v>
      </c>
      <c r="B150" s="31" t="str">
        <f>Sheet1!B150</f>
        <v>Z</v>
      </c>
      <c r="C150" s="35">
        <f>AVERAGE(Sheet1!D150:G150)</f>
        <v>1462.7127630367738</v>
      </c>
      <c r="D150" s="35">
        <f>AVERAGE(Sheet1!J150:N150)</f>
        <v>368.27126062819923</v>
      </c>
      <c r="E150" s="35">
        <f>AVERAGE(Sheet1!Q150:V150)</f>
        <v>184.48842025269778</v>
      </c>
      <c r="F150" s="35">
        <f>AVERAGE(Sheet1!Y150:AE150)</f>
        <v>139.48764990793029</v>
      </c>
      <c r="G150" s="35">
        <f>AVERAGE(Sheet1!AE150:AG150)</f>
        <v>385.95221742861207</v>
      </c>
    </row>
    <row r="151" spans="1:11" x14ac:dyDescent="0.55000000000000004">
      <c r="A151" s="9">
        <f>Sheet1!A151</f>
        <v>9.7765400000000007</v>
      </c>
      <c r="B151" s="31" t="str">
        <f>Sheet1!B151</f>
        <v>SWR(50)</v>
      </c>
      <c r="C151" s="33">
        <f>MAX(Sheet1!D151:G151)</f>
        <v>47.429558276504871</v>
      </c>
      <c r="D151" s="33">
        <f>MAX(Sheet1!J151:N151)</f>
        <v>10.024022552210901</v>
      </c>
      <c r="E151" s="33">
        <f>MAX(Sheet1!Q151:V151)</f>
        <v>4.7553659541476749</v>
      </c>
      <c r="F151" s="33">
        <f>MAX(Sheet1!Y151:AE151)</f>
        <v>7.0519524030103806</v>
      </c>
      <c r="G151" s="33">
        <f>MAX(Sheet1!AE151:AG151)</f>
        <v>16.181945487392078</v>
      </c>
      <c r="I151" s="33">
        <f>MAX(C151:G151)</f>
        <v>47.429558276504871</v>
      </c>
      <c r="J151" s="33">
        <f>MAX(C151:F151)</f>
        <v>47.429558276504871</v>
      </c>
      <c r="K151" s="33">
        <f>MAX(C151:E151)</f>
        <v>47.429558276504871</v>
      </c>
    </row>
    <row r="152" spans="1:11" x14ac:dyDescent="0.55000000000000004">
      <c r="A152" s="9">
        <f>Sheet1!A152</f>
        <v>9.7765400000000007</v>
      </c>
      <c r="B152" s="31" t="str">
        <f>Sheet1!B152</f>
        <v>SWR(100)</v>
      </c>
      <c r="C152" s="33">
        <f>MAX(Sheet1!D152:G152)</f>
        <v>23.717405958994622</v>
      </c>
      <c r="D152" s="33">
        <f>MAX(Sheet1!J152:N152)</f>
        <v>5.035006461251295</v>
      </c>
      <c r="E152" s="33">
        <f>MAX(Sheet1!Q152:V152)</f>
        <v>2.4319542143592208</v>
      </c>
      <c r="F152" s="33">
        <f>MAX(Sheet1!Y152:AE152)</f>
        <v>3.7583842635995586</v>
      </c>
      <c r="G152" s="33">
        <f>MAX(Sheet1!AE152:AG152)</f>
        <v>8.2418783329726431</v>
      </c>
      <c r="I152" s="33">
        <f>MAX(C152:G152)</f>
        <v>23.717405958994622</v>
      </c>
      <c r="J152" s="33">
        <f>MAX(C152:F152)</f>
        <v>23.717405958994622</v>
      </c>
      <c r="K152" s="33">
        <f>MAX(C152:E152)</f>
        <v>23.717405958994622</v>
      </c>
    </row>
    <row r="153" spans="1:11" x14ac:dyDescent="0.55000000000000004">
      <c r="A153" s="9">
        <f>Sheet1!A153</f>
        <v>9.7765400000000007</v>
      </c>
      <c r="B153" s="31" t="str">
        <f>Sheet1!B153</f>
        <v>SWR(150)</v>
      </c>
      <c r="C153" s="33">
        <f>MAX(Sheet1!D153:G153)</f>
        <v>15.814533079008724</v>
      </c>
      <c r="D153" s="33">
        <f>MAX(Sheet1!J153:N153)</f>
        <v>3.3844097836504026</v>
      </c>
      <c r="E153" s="33">
        <f>MAX(Sheet1!Q153:V153)</f>
        <v>1.7115033676290714</v>
      </c>
      <c r="F153" s="33">
        <f>MAX(Sheet1!Y153:AE153)</f>
        <v>2.8010475051929702</v>
      </c>
      <c r="G153" s="33">
        <f>MAX(Sheet1!AE153:AG153)</f>
        <v>5.6671723360559474</v>
      </c>
      <c r="I153" s="33">
        <f>MAX(C153:G153)</f>
        <v>15.814533079008724</v>
      </c>
      <c r="J153" s="33">
        <f>MAX(C153:F153)</f>
        <v>15.814533079008724</v>
      </c>
      <c r="K153" s="33">
        <f>MAX(C153:E153)</f>
        <v>15.814533079008724</v>
      </c>
    </row>
    <row r="154" spans="1:11" x14ac:dyDescent="0.55000000000000004">
      <c r="A154" s="9">
        <f>Sheet1!A154</f>
        <v>9.7765400000000007</v>
      </c>
      <c r="B154" s="31" t="str">
        <f>Sheet1!B154</f>
        <v>SWR(200)</v>
      </c>
      <c r="C154" s="33">
        <f>MAX(Sheet1!D154:G154)</f>
        <v>11.863991877988076</v>
      </c>
      <c r="D154" s="33">
        <f>MAX(Sheet1!J154:N154)</f>
        <v>2.571357270978218</v>
      </c>
      <c r="E154" s="33">
        <f>MAX(Sheet1!Q154:V154)</f>
        <v>1.5107956377198812</v>
      </c>
      <c r="F154" s="33">
        <f>MAX(Sheet1!Y154:AE154)</f>
        <v>2.4610528507282941</v>
      </c>
      <c r="G154" s="33">
        <f>MAX(Sheet1!AE154:AG154)</f>
        <v>4.4390063511712405</v>
      </c>
      <c r="I154" s="33">
        <f>MAX(C154:G154)</f>
        <v>11.863991877988076</v>
      </c>
      <c r="J154" s="33">
        <f>MAX(C154:F154)</f>
        <v>11.863991877988076</v>
      </c>
      <c r="K154" s="33">
        <f>MAX(C154:E154)</f>
        <v>11.863991877988076</v>
      </c>
    </row>
    <row r="155" spans="1:11" x14ac:dyDescent="0.55000000000000004">
      <c r="A155" s="30">
        <f>Sheet1!A155</f>
        <v>9.7765400000000007</v>
      </c>
      <c r="B155" s="31" t="str">
        <f>Sheet1!B155</f>
        <v>SWR(300)</v>
      </c>
      <c r="C155" s="33">
        <f>MAX(Sheet1!D155:G155)</f>
        <v>7.9152892522183018</v>
      </c>
      <c r="D155" s="33">
        <f>MAX(Sheet1!J155:N155)</f>
        <v>1.7993620884606922</v>
      </c>
      <c r="E155" s="33">
        <f>MAX(Sheet1!Q155:V155)</f>
        <v>2.0909062445594042</v>
      </c>
      <c r="F155" s="33">
        <f>MAX(Sheet1!Y155:AE155)</f>
        <v>2.9720964547774766</v>
      </c>
      <c r="G155" s="33">
        <f>MAX(Sheet1!AE155:AG155)</f>
        <v>3.3470594363597979</v>
      </c>
      <c r="I155" s="33">
        <f>MAX(C155:G155)</f>
        <v>7.9152892522183018</v>
      </c>
      <c r="J155" s="33">
        <f>MAX(C155:F155)</f>
        <v>7.9152892522183018</v>
      </c>
      <c r="K155" s="33">
        <f>MAX(C155:E155)</f>
        <v>7.9152892522183018</v>
      </c>
    </row>
    <row r="156" spans="1:11" x14ac:dyDescent="0.55000000000000004">
      <c r="A156" s="9">
        <f>Sheet1!A156</f>
        <v>19</v>
      </c>
      <c r="B156" s="31" t="str">
        <f>Sheet1!B156</f>
        <v>R</v>
      </c>
      <c r="C156" s="32"/>
      <c r="D156" s="32"/>
      <c r="E156" s="32"/>
      <c r="F156" s="32"/>
      <c r="G156" s="32"/>
    </row>
    <row r="157" spans="1:11" x14ac:dyDescent="0.55000000000000004">
      <c r="A157" s="9">
        <f>Sheet1!A157</f>
        <v>19</v>
      </c>
      <c r="B157" s="31" t="str">
        <f>Sheet1!B157</f>
        <v>X</v>
      </c>
      <c r="C157" s="32"/>
      <c r="D157" s="32"/>
      <c r="E157" s="32"/>
      <c r="F157" s="32"/>
      <c r="G157" s="32"/>
    </row>
    <row r="158" spans="1:11" x14ac:dyDescent="0.55000000000000004">
      <c r="A158" s="34">
        <f>Sheet1!A158</f>
        <v>0.10555555555555556</v>
      </c>
      <c r="B158" s="31" t="str">
        <f>Sheet1!B158</f>
        <v>Z</v>
      </c>
      <c r="C158" s="35">
        <f>AVERAGE(Sheet1!D158:G158)</f>
        <v>1295.8112388878737</v>
      </c>
      <c r="D158" s="35">
        <f>AVERAGE(Sheet1!J158:N158)</f>
        <v>334.69037820598356</v>
      </c>
      <c r="E158" s="35">
        <f>AVERAGE(Sheet1!Q158:V158)</f>
        <v>171.83112177913998</v>
      </c>
      <c r="F158" s="35">
        <f>AVERAGE(Sheet1!Y158:AE158)</f>
        <v>133.63768750628577</v>
      </c>
      <c r="G158" s="35">
        <f>AVERAGE(Sheet1!AE158:AG158)</f>
        <v>355.58482527195241</v>
      </c>
    </row>
    <row r="159" spans="1:11" x14ac:dyDescent="0.55000000000000004">
      <c r="A159" s="9">
        <f>Sheet1!A159</f>
        <v>10.3352</v>
      </c>
      <c r="B159" s="31" t="str">
        <f>Sheet1!B159</f>
        <v>SWR(50)</v>
      </c>
      <c r="C159" s="33">
        <f>MAX(Sheet1!D159:G159)</f>
        <v>42.888516983175229</v>
      </c>
      <c r="D159" s="33">
        <f>MAX(Sheet1!J159:N159)</f>
        <v>9.1707627059615415</v>
      </c>
      <c r="E159" s="33">
        <f>MAX(Sheet1!Q159:V159)</f>
        <v>4.4427437236504757</v>
      </c>
      <c r="F159" s="33">
        <f>MAX(Sheet1!Y159:AE159)</f>
        <v>6.7859145903473888</v>
      </c>
      <c r="G159" s="33">
        <f>MAX(Sheet1!AE159:AG159)</f>
        <v>15.46665784340381</v>
      </c>
      <c r="I159" s="33">
        <f>MAX(C159:G159)</f>
        <v>42.888516983175229</v>
      </c>
      <c r="J159" s="33">
        <f>MAX(C159:F159)</f>
        <v>42.888516983175229</v>
      </c>
      <c r="K159" s="33">
        <f>MAX(C159:E159)</f>
        <v>42.888516983175229</v>
      </c>
    </row>
    <row r="160" spans="1:11" x14ac:dyDescent="0.55000000000000004">
      <c r="A160" s="9">
        <f>Sheet1!A160</f>
        <v>10.3352</v>
      </c>
      <c r="B160" s="31" t="str">
        <f>Sheet1!B160</f>
        <v>SWR(100)</v>
      </c>
      <c r="C160" s="33">
        <f>MAX(Sheet1!D160:G160)</f>
        <v>21.449292800174007</v>
      </c>
      <c r="D160" s="33">
        <f>MAX(Sheet1!J160:N160)</f>
        <v>4.6155745285151646</v>
      </c>
      <c r="E160" s="33">
        <f>MAX(Sheet1!Q160:V160)</f>
        <v>2.2889194750720341</v>
      </c>
      <c r="F160" s="33">
        <f>MAX(Sheet1!Y160:AE160)</f>
        <v>3.6556107992751938</v>
      </c>
      <c r="G160" s="33">
        <f>MAX(Sheet1!AE160:AG160)</f>
        <v>7.9165909394259675</v>
      </c>
      <c r="I160" s="33">
        <f>MAX(C160:G160)</f>
        <v>21.449292800174007</v>
      </c>
      <c r="J160" s="33">
        <f>MAX(C160:F160)</f>
        <v>21.449292800174007</v>
      </c>
      <c r="K160" s="33">
        <f>MAX(C160:E160)</f>
        <v>21.449292800174007</v>
      </c>
    </row>
    <row r="161" spans="1:11" x14ac:dyDescent="0.55000000000000004">
      <c r="A161" s="9">
        <f>Sheet1!A161</f>
        <v>10.3352</v>
      </c>
      <c r="B161" s="31" t="str">
        <f>Sheet1!B161</f>
        <v>SWR(150)</v>
      </c>
      <c r="C161" s="33">
        <f>MAX(Sheet1!D161:G161)</f>
        <v>14.305146634117824</v>
      </c>
      <c r="D161" s="33">
        <f>MAX(Sheet1!J161:N161)</f>
        <v>3.1140642500361553</v>
      </c>
      <c r="E161" s="33">
        <f>MAX(Sheet1!Q161:V161)</f>
        <v>1.6445832290270035</v>
      </c>
      <c r="F161" s="33">
        <f>MAX(Sheet1!Y161:AE161)</f>
        <v>2.7726973774127455</v>
      </c>
      <c r="G161" s="33">
        <f>MAX(Sheet1!AE161:AG161)</f>
        <v>5.4877724489133639</v>
      </c>
      <c r="I161" s="33">
        <f>MAX(C161:G161)</f>
        <v>14.305146634117824</v>
      </c>
      <c r="J161" s="33">
        <f>MAX(C161:F161)</f>
        <v>14.305146634117824</v>
      </c>
      <c r="K161" s="33">
        <f>MAX(C161:E161)</f>
        <v>14.305146634117824</v>
      </c>
    </row>
    <row r="162" spans="1:11" x14ac:dyDescent="0.55000000000000004">
      <c r="A162" s="9">
        <f>Sheet1!A162</f>
        <v>10.3352</v>
      </c>
      <c r="B162" s="31" t="str">
        <f>Sheet1!B162</f>
        <v>SWR(200)</v>
      </c>
      <c r="C162" s="33">
        <f>MAX(Sheet1!D162:G162)</f>
        <v>10.73479771979776</v>
      </c>
      <c r="D162" s="33">
        <f>MAX(Sheet1!J162:N162)</f>
        <v>2.380737987467402</v>
      </c>
      <c r="E162" s="33">
        <f>MAX(Sheet1!Q162:V162)</f>
        <v>1.5592281323474704</v>
      </c>
      <c r="F162" s="33">
        <f>MAX(Sheet1!Y162:AE162)</f>
        <v>2.4876413757787255</v>
      </c>
      <c r="G162" s="33">
        <f>MAX(Sheet1!AE162:AG162)</f>
        <v>4.3458523311738313</v>
      </c>
      <c r="I162" s="33">
        <f>MAX(C162:G162)</f>
        <v>10.73479771979776</v>
      </c>
      <c r="J162" s="33">
        <f>MAX(C162:F162)</f>
        <v>10.73479771979776</v>
      </c>
      <c r="K162" s="33">
        <f>MAX(C162:E162)</f>
        <v>10.73479771979776</v>
      </c>
    </row>
    <row r="163" spans="1:11" x14ac:dyDescent="0.55000000000000004">
      <c r="A163" s="30">
        <f>Sheet1!A163</f>
        <v>10.3352</v>
      </c>
      <c r="B163" s="31" t="str">
        <f>Sheet1!B163</f>
        <v>SWR(300)</v>
      </c>
      <c r="C163" s="33">
        <f>MAX(Sheet1!D163:G163)</f>
        <v>7.1680103252405836</v>
      </c>
      <c r="D163" s="33">
        <f>MAX(Sheet1!J163:N163)</f>
        <v>1.7096780678366548</v>
      </c>
      <c r="E163" s="33">
        <f>MAX(Sheet1!Q163:V163)</f>
        <v>2.2019783165637836</v>
      </c>
      <c r="F163" s="33">
        <f>MAX(Sheet1!Y163:AE163)</f>
        <v>3.0367041072403147</v>
      </c>
      <c r="G163" s="33">
        <f>MAX(Sheet1!AE163:AG163)</f>
        <v>3.3700177657558115</v>
      </c>
      <c r="I163" s="33">
        <f>MAX(C163:G163)</f>
        <v>7.1680103252405836</v>
      </c>
      <c r="J163" s="33">
        <f>MAX(C163:F163)</f>
        <v>7.1680103252405836</v>
      </c>
      <c r="K163" s="33">
        <f>MAX(C163:E163)</f>
        <v>7.1680103252405836</v>
      </c>
    </row>
    <row r="164" spans="1:11" x14ac:dyDescent="0.55000000000000004">
      <c r="A164" s="9">
        <f>Sheet1!A164</f>
        <v>20</v>
      </c>
      <c r="B164" s="31" t="str">
        <f>Sheet1!B164</f>
        <v>R</v>
      </c>
      <c r="C164" s="32"/>
      <c r="D164" s="32"/>
      <c r="E164" s="32"/>
      <c r="F164" s="32"/>
      <c r="G164" s="32"/>
    </row>
    <row r="165" spans="1:11" x14ac:dyDescent="0.55000000000000004">
      <c r="A165" s="9">
        <f>Sheet1!A165</f>
        <v>20</v>
      </c>
      <c r="B165" s="31" t="str">
        <f>Sheet1!B165</f>
        <v>X</v>
      </c>
      <c r="C165" s="32"/>
      <c r="D165" s="32"/>
      <c r="E165" s="32"/>
      <c r="F165" s="32"/>
      <c r="G165" s="32"/>
    </row>
    <row r="166" spans="1:11" x14ac:dyDescent="0.55000000000000004">
      <c r="A166" s="34">
        <f>Sheet1!A166</f>
        <v>0.1111111111111111</v>
      </c>
      <c r="B166" s="31" t="str">
        <f>Sheet1!B166</f>
        <v>Z</v>
      </c>
      <c r="C166" s="35">
        <f>AVERAGE(Sheet1!D166:G166)</f>
        <v>1153.831405949418</v>
      </c>
      <c r="D166" s="35">
        <f>AVERAGE(Sheet1!J166:N166)</f>
        <v>306.15900808891286</v>
      </c>
      <c r="E166" s="35">
        <f>AVERAGE(Sheet1!Q166:V166)</f>
        <v>161.27346223662181</v>
      </c>
      <c r="F166" s="35">
        <f>AVERAGE(Sheet1!Y166:AE166)</f>
        <v>129.40540593769981</v>
      </c>
      <c r="G166" s="35">
        <f>AVERAGE(Sheet1!AE166:AG166)</f>
        <v>332.37824243791209</v>
      </c>
    </row>
    <row r="167" spans="1:11" x14ac:dyDescent="0.55000000000000004">
      <c r="A167" s="9">
        <f>Sheet1!A167</f>
        <v>10.8939</v>
      </c>
      <c r="B167" s="31" t="str">
        <f>Sheet1!B167</f>
        <v>SWR(50)</v>
      </c>
      <c r="C167" s="33">
        <f>MAX(Sheet1!D167:G167)</f>
        <v>39.001114716994799</v>
      </c>
      <c r="D167" s="33">
        <f>MAX(Sheet1!J167:N167)</f>
        <v>8.4441851409142732</v>
      </c>
      <c r="E167" s="33">
        <f>MAX(Sheet1!Q167:V167)</f>
        <v>4.1833874706608061</v>
      </c>
      <c r="F167" s="33">
        <f>MAX(Sheet1!Y167:AE167)</f>
        <v>6.5942134891014907</v>
      </c>
      <c r="G167" s="33">
        <f>MAX(Sheet1!AE167:AG167)</f>
        <v>14.928339113232859</v>
      </c>
      <c r="I167" s="33">
        <f>MAX(C167:G167)</f>
        <v>39.001114716994799</v>
      </c>
      <c r="J167" s="33">
        <f>MAX(C167:F167)</f>
        <v>39.001114716994799</v>
      </c>
      <c r="K167" s="33">
        <f>MAX(C167:E167)</f>
        <v>39.001114716994799</v>
      </c>
    </row>
    <row r="168" spans="1:11" x14ac:dyDescent="0.55000000000000004">
      <c r="A168" s="9">
        <f>Sheet1!A168</f>
        <v>10.8939</v>
      </c>
      <c r="B168" s="31" t="str">
        <f>Sheet1!B168</f>
        <v>SWR(100)</v>
      </c>
      <c r="C168" s="33">
        <f>MAX(Sheet1!D168:G168)</f>
        <v>19.508742974807141</v>
      </c>
      <c r="D168" s="33">
        <f>MAX(Sheet1!J168:N168)</f>
        <v>4.2603798137461126</v>
      </c>
      <c r="E168" s="33">
        <f>MAX(Sheet1!Q168:V168)</f>
        <v>2.1737823712756605</v>
      </c>
      <c r="F168" s="33">
        <f>MAX(Sheet1!Y168:AE168)</f>
        <v>3.5876383843522288</v>
      </c>
      <c r="G168" s="33">
        <f>MAX(Sheet1!AE168:AG168)</f>
        <v>7.6792136350633191</v>
      </c>
      <c r="I168" s="33">
        <f>MAX(C168:G168)</f>
        <v>19.508742974807141</v>
      </c>
      <c r="J168" s="33">
        <f>MAX(C168:F168)</f>
        <v>19.508742974807141</v>
      </c>
      <c r="K168" s="33">
        <f>MAX(C168:E168)</f>
        <v>19.508742974807141</v>
      </c>
    </row>
    <row r="169" spans="1:11" x14ac:dyDescent="0.55000000000000004">
      <c r="A169" s="9">
        <f>Sheet1!A169</f>
        <v>10.8939</v>
      </c>
      <c r="B169" s="31" t="str">
        <f>Sheet1!B169</f>
        <v>SWR(150)</v>
      </c>
      <c r="C169" s="33">
        <f>MAX(Sheet1!D169:G169)</f>
        <v>13.014971817380346</v>
      </c>
      <c r="D169" s="33">
        <f>MAX(Sheet1!J169:N169)</f>
        <v>2.8880275330454128</v>
      </c>
      <c r="E169" s="33">
        <f>MAX(Sheet1!Q169:V169)</f>
        <v>1.6006962136588059</v>
      </c>
      <c r="F169" s="33">
        <f>MAX(Sheet1!Y169:AE169)</f>
        <v>2.7640657046511263</v>
      </c>
      <c r="G169" s="33">
        <f>MAX(Sheet1!AE169:AG169)</f>
        <v>5.3663578537707464</v>
      </c>
      <c r="I169" s="33">
        <f>MAX(C169:G169)</f>
        <v>13.014971817380346</v>
      </c>
      <c r="J169" s="33">
        <f>MAX(C169:F169)</f>
        <v>13.014971817380346</v>
      </c>
      <c r="K169" s="33">
        <f>MAX(C169:E169)</f>
        <v>13.014971817380346</v>
      </c>
    </row>
    <row r="170" spans="1:11" x14ac:dyDescent="0.55000000000000004">
      <c r="A170" s="9">
        <f>Sheet1!A170</f>
        <v>10.8939</v>
      </c>
      <c r="B170" s="31" t="str">
        <f>Sheet1!B170</f>
        <v>SWR(200)</v>
      </c>
      <c r="C170" s="33">
        <f>MAX(Sheet1!D170:G170)</f>
        <v>9.7709054389496526</v>
      </c>
      <c r="D170" s="33">
        <f>MAX(Sheet1!J170:N170)</f>
        <v>2.2258816651453013</v>
      </c>
      <c r="E170" s="33">
        <f>MAX(Sheet1!Q170:V170)</f>
        <v>1.6125102046551647</v>
      </c>
      <c r="F170" s="33">
        <f>MAX(Sheet1!Y170:AE170)</f>
        <v>2.523851820543642</v>
      </c>
      <c r="G170" s="33">
        <f>MAX(Sheet1!AE170:AG170)</f>
        <v>4.2954584310849402</v>
      </c>
      <c r="I170" s="33">
        <f>MAX(C170:G170)</f>
        <v>9.7709054389496526</v>
      </c>
      <c r="J170" s="33">
        <f>MAX(C170:F170)</f>
        <v>9.7709054389496526</v>
      </c>
      <c r="K170" s="33">
        <f>MAX(C170:E170)</f>
        <v>9.7709054389496526</v>
      </c>
    </row>
    <row r="171" spans="1:11" x14ac:dyDescent="0.55000000000000004">
      <c r="A171" s="30">
        <f>Sheet1!A171</f>
        <v>10.8939</v>
      </c>
      <c r="B171" s="31" t="str">
        <f>Sheet1!B171</f>
        <v>SWR(300)</v>
      </c>
      <c r="C171" s="33">
        <f>MAX(Sheet1!D171:G171)</f>
        <v>6.5327007738430503</v>
      </c>
      <c r="D171" s="33">
        <f>MAX(Sheet1!J171:N171)</f>
        <v>1.6538970039898016</v>
      </c>
      <c r="E171" s="33">
        <f>MAX(Sheet1!Q171:V171)</f>
        <v>2.3086849024612017</v>
      </c>
      <c r="F171" s="33">
        <f>MAX(Sheet1!Y171:AE171)</f>
        <v>3.0772159302177444</v>
      </c>
      <c r="G171" s="33">
        <f>MAX(Sheet1!AE171:AG171)</f>
        <v>3.4192034115366563</v>
      </c>
      <c r="I171" s="33">
        <f>MAX(C171:G171)</f>
        <v>6.5327007738430503</v>
      </c>
      <c r="J171" s="33">
        <f>MAX(C171:F171)</f>
        <v>6.5327007738430503</v>
      </c>
      <c r="K171" s="33">
        <f>MAX(C171:E171)</f>
        <v>6.5327007738430503</v>
      </c>
    </row>
    <row r="172" spans="1:11" x14ac:dyDescent="0.55000000000000004">
      <c r="A172" s="9">
        <f>Sheet1!A172</f>
        <v>21</v>
      </c>
      <c r="B172" s="31" t="str">
        <f>Sheet1!B172</f>
        <v>R</v>
      </c>
      <c r="C172" s="32"/>
      <c r="D172" s="32"/>
      <c r="E172" s="32"/>
      <c r="F172" s="32"/>
      <c r="G172" s="32"/>
    </row>
    <row r="173" spans="1:11" x14ac:dyDescent="0.55000000000000004">
      <c r="A173" s="9">
        <f>Sheet1!A173</f>
        <v>21</v>
      </c>
      <c r="B173" s="31" t="str">
        <f>Sheet1!B173</f>
        <v>X</v>
      </c>
      <c r="C173" s="32"/>
      <c r="D173" s="32"/>
      <c r="E173" s="32"/>
      <c r="F173" s="32"/>
      <c r="G173" s="32"/>
    </row>
    <row r="174" spans="1:11" x14ac:dyDescent="0.55000000000000004">
      <c r="A174" s="34">
        <f>Sheet1!A174</f>
        <v>0.11666666666666667</v>
      </c>
      <c r="B174" s="31" t="str">
        <f>Sheet1!B174</f>
        <v>Z</v>
      </c>
      <c r="C174" s="35">
        <f>AVERAGE(Sheet1!D174:G174)</f>
        <v>1032.941123233041</v>
      </c>
      <c r="D174" s="35">
        <f>AVERAGE(Sheet1!J174:N174)</f>
        <v>281.75012287302366</v>
      </c>
      <c r="E174" s="35">
        <f>AVERAGE(Sheet1!Q174:V174)</f>
        <v>152.45650038646451</v>
      </c>
      <c r="F174" s="35">
        <f>AVERAGE(Sheet1!Y174:AE174)</f>
        <v>126.60014445050059</v>
      </c>
      <c r="G174" s="35">
        <f>AVERAGE(Sheet1!AE174:AG174)</f>
        <v>314.89931441183359</v>
      </c>
    </row>
    <row r="175" spans="1:11" x14ac:dyDescent="0.55000000000000004">
      <c r="A175" s="9">
        <f>Sheet1!A175</f>
        <v>11.452500000000001</v>
      </c>
      <c r="B175" s="31" t="str">
        <f>Sheet1!B175</f>
        <v>SWR(50)</v>
      </c>
      <c r="C175" s="33">
        <f>MAX(Sheet1!D175:G175)</f>
        <v>35.64695779247031</v>
      </c>
      <c r="D175" s="33">
        <f>MAX(Sheet1!J175:N175)</f>
        <v>7.821114452635074</v>
      </c>
      <c r="E175" s="33">
        <f>MAX(Sheet1!Q175:V175)</f>
        <v>3.9680640545937464</v>
      </c>
      <c r="F175" s="33">
        <f>MAX(Sheet1!Y175:AE175)</f>
        <v>6.4676558828179589</v>
      </c>
      <c r="G175" s="33">
        <f>MAX(Sheet1!AE175:AG175)</f>
        <v>14.543352418424471</v>
      </c>
      <c r="I175" s="33">
        <f>MAX(C175:G175)</f>
        <v>35.64695779247031</v>
      </c>
      <c r="J175" s="33">
        <f>MAX(C175:F175)</f>
        <v>35.64695779247031</v>
      </c>
      <c r="K175" s="33">
        <f>MAX(C175:E175)</f>
        <v>35.64695779247031</v>
      </c>
    </row>
    <row r="176" spans="1:11" x14ac:dyDescent="0.55000000000000004">
      <c r="A176" s="9">
        <f>Sheet1!A176</f>
        <v>11.452500000000001</v>
      </c>
      <c r="B176" s="31" t="str">
        <f>Sheet1!B176</f>
        <v>SWR(100)</v>
      </c>
      <c r="C176" s="33">
        <f>MAX(Sheet1!D176:G176)</f>
        <v>17.835540384589418</v>
      </c>
      <c r="D176" s="33">
        <f>MAX(Sheet1!J176:N176)</f>
        <v>3.9578111375565004</v>
      </c>
      <c r="E176" s="33">
        <f>MAX(Sheet1!Q176:V176)</f>
        <v>2.081735244198077</v>
      </c>
      <c r="F176" s="33">
        <f>MAX(Sheet1!Y176:AE176)</f>
        <v>3.5489675815388217</v>
      </c>
      <c r="G176" s="33">
        <f>MAX(Sheet1!AE176:AG176)</f>
        <v>7.5168418964119246</v>
      </c>
      <c r="I176" s="33">
        <f>MAX(C176:G176)</f>
        <v>17.835540384589418</v>
      </c>
      <c r="J176" s="33">
        <f>MAX(C176:F176)</f>
        <v>17.835540384589418</v>
      </c>
      <c r="K176" s="33">
        <f>MAX(C176:E176)</f>
        <v>17.835540384589418</v>
      </c>
    </row>
    <row r="177" spans="1:11" x14ac:dyDescent="0.55000000000000004">
      <c r="A177" s="9">
        <f>Sheet1!A177</f>
        <v>11.452500000000001</v>
      </c>
      <c r="B177" s="31" t="str">
        <f>Sheet1!B177</f>
        <v>SWR(150)</v>
      </c>
      <c r="C177" s="33">
        <f>MAX(Sheet1!D177:G177)</f>
        <v>11.903846653228195</v>
      </c>
      <c r="D177" s="33">
        <f>MAX(Sheet1!J177:N177)</f>
        <v>2.6986369404813479</v>
      </c>
      <c r="E177" s="33">
        <f>MAX(Sheet1!Q177:V177)</f>
        <v>1.5757431403573576</v>
      </c>
      <c r="F177" s="33">
        <f>MAX(Sheet1!Y177:AE177)</f>
        <v>2.7701763334883531</v>
      </c>
      <c r="G177" s="33">
        <f>MAX(Sheet1!AE177:AG177)</f>
        <v>5.2930118775661219</v>
      </c>
      <c r="I177" s="33">
        <f>MAX(C177:G177)</f>
        <v>11.903846653228195</v>
      </c>
      <c r="J177" s="33">
        <f>MAX(C177:F177)</f>
        <v>11.903846653228195</v>
      </c>
      <c r="K177" s="33">
        <f>MAX(C177:E177)</f>
        <v>11.903846653228195</v>
      </c>
    </row>
    <row r="178" spans="1:11" x14ac:dyDescent="0.55000000000000004">
      <c r="A178" s="9">
        <f>Sheet1!A178</f>
        <v>11.452500000000001</v>
      </c>
      <c r="B178" s="31" t="str">
        <f>Sheet1!B178</f>
        <v>SWR(200)</v>
      </c>
      <c r="C178" s="33">
        <f>MAX(Sheet1!D178:G178)</f>
        <v>8.9421803026511846</v>
      </c>
      <c r="D178" s="33">
        <f>MAX(Sheet1!J178:N178)</f>
        <v>2.1013268630287891</v>
      </c>
      <c r="E178" s="33">
        <f>MAX(Sheet1!Q178:V178)</f>
        <v>1.6665990622173119</v>
      </c>
      <c r="F178" s="33">
        <f>MAX(Sheet1!Y178:AE178)</f>
        <v>2.5646629849191949</v>
      </c>
      <c r="G178" s="33">
        <f>MAX(Sheet1!AE178:AG178)</f>
        <v>4.2788724374758171</v>
      </c>
      <c r="I178" s="33">
        <f>MAX(C178:G178)</f>
        <v>8.9421803026511846</v>
      </c>
      <c r="J178" s="33">
        <f>MAX(C178:F178)</f>
        <v>8.9421803026511846</v>
      </c>
      <c r="K178" s="33">
        <f>MAX(C178:E178)</f>
        <v>8.9421803026511846</v>
      </c>
    </row>
    <row r="179" spans="1:11" x14ac:dyDescent="0.55000000000000004">
      <c r="A179" s="30">
        <f>Sheet1!A179</f>
        <v>11.452500000000001</v>
      </c>
      <c r="B179" s="31" t="str">
        <f>Sheet1!B179</f>
        <v>SWR(300)</v>
      </c>
      <c r="C179" s="33">
        <f>MAX(Sheet1!D179:G179)</f>
        <v>5.9892699174718764</v>
      </c>
      <c r="D179" s="33">
        <f>MAX(Sheet1!J179:N179)</f>
        <v>1.6285049988052247</v>
      </c>
      <c r="E179" s="33">
        <f>MAX(Sheet1!Q179:V179)</f>
        <v>2.4089673694396141</v>
      </c>
      <c r="F179" s="33">
        <f>MAX(Sheet1!Y179:AE179)</f>
        <v>3.092466094487007</v>
      </c>
      <c r="G179" s="33">
        <f>MAX(Sheet1!AE179:AG179)</f>
        <v>3.4855306903150072</v>
      </c>
      <c r="I179" s="33">
        <f>MAX(C179:G179)</f>
        <v>5.9892699174718764</v>
      </c>
      <c r="J179" s="33">
        <f>MAX(C179:F179)</f>
        <v>5.9892699174718764</v>
      </c>
      <c r="K179" s="33">
        <f>MAX(C179:E179)</f>
        <v>5.9892699174718764</v>
      </c>
    </row>
    <row r="180" spans="1:11" x14ac:dyDescent="0.55000000000000004">
      <c r="A180" s="9">
        <f>Sheet1!A180</f>
        <v>22</v>
      </c>
      <c r="B180" s="31" t="str">
        <f>Sheet1!B180</f>
        <v>R</v>
      </c>
      <c r="C180" s="32"/>
      <c r="D180" s="32"/>
      <c r="E180" s="32"/>
      <c r="F180" s="32"/>
      <c r="G180" s="32"/>
    </row>
    <row r="181" spans="1:11" x14ac:dyDescent="0.55000000000000004">
      <c r="A181" s="9">
        <f>Sheet1!A181</f>
        <v>22</v>
      </c>
      <c r="B181" s="31" t="str">
        <f>Sheet1!B181</f>
        <v>X</v>
      </c>
      <c r="C181" s="32"/>
      <c r="D181" s="32"/>
      <c r="E181" s="32"/>
      <c r="F181" s="32"/>
      <c r="G181" s="32"/>
    </row>
    <row r="182" spans="1:11" x14ac:dyDescent="0.55000000000000004">
      <c r="A182" s="34">
        <f>Sheet1!A182</f>
        <v>0.12222222222222222</v>
      </c>
      <c r="B182" s="31" t="str">
        <f>Sheet1!B182</f>
        <v>Z</v>
      </c>
      <c r="C182" s="35">
        <f>AVERAGE(Sheet1!D182:G182)</f>
        <v>929.69822497206519</v>
      </c>
      <c r="D182" s="35">
        <f>AVERAGE(Sheet1!J182:N182)</f>
        <v>260.74157142665911</v>
      </c>
      <c r="E182" s="35">
        <f>AVERAGE(Sheet1!Q182:V182)</f>
        <v>145.10572668653009</v>
      </c>
      <c r="F182" s="35">
        <f>AVERAGE(Sheet1!Y182:AE182)</f>
        <v>125.1011088466466</v>
      </c>
      <c r="G182" s="35">
        <f>AVERAGE(Sheet1!AE182:AG182)</f>
        <v>302.16158300373257</v>
      </c>
    </row>
    <row r="183" spans="1:11" x14ac:dyDescent="0.55000000000000004">
      <c r="A183" s="9">
        <f>Sheet1!A183</f>
        <v>12.011200000000001</v>
      </c>
      <c r="B183" s="31" t="str">
        <f>Sheet1!B183</f>
        <v>SWR(50)</v>
      </c>
      <c r="C183" s="33">
        <f>MAX(Sheet1!D183:G183)</f>
        <v>32.731953310993752</v>
      </c>
      <c r="D183" s="33">
        <f>MAX(Sheet1!J183:N183)</f>
        <v>7.2836816357336147</v>
      </c>
      <c r="E183" s="33">
        <f>MAX(Sheet1!Q183:V183)</f>
        <v>3.7897313132722124</v>
      </c>
      <c r="F183" s="33">
        <f>MAX(Sheet1!Y183:AE183)</f>
        <v>6.4000763198398438</v>
      </c>
      <c r="G183" s="33">
        <f>MAX(Sheet1!AE183:AG183)</f>
        <v>14.295495985720471</v>
      </c>
      <c r="I183" s="33">
        <f>MAX(C183:G183)</f>
        <v>32.731953310993752</v>
      </c>
      <c r="J183" s="33">
        <f>MAX(C183:F183)</f>
        <v>32.731953310993752</v>
      </c>
      <c r="K183" s="33">
        <f>MAX(C183:E183)</f>
        <v>32.731953310993752</v>
      </c>
    </row>
    <row r="184" spans="1:11" x14ac:dyDescent="0.55000000000000004">
      <c r="A184" s="9">
        <f>Sheet1!A184</f>
        <v>12.011200000000001</v>
      </c>
      <c r="B184" s="31" t="str">
        <f>Sheet1!B184</f>
        <v>SWR(100)</v>
      </c>
      <c r="C184" s="33">
        <f>MAX(Sheet1!D184:G184)</f>
        <v>16.382620055281439</v>
      </c>
      <c r="D184" s="33">
        <f>MAX(Sheet1!J184:N184)</f>
        <v>3.6989062216497781</v>
      </c>
      <c r="E184" s="33">
        <f>MAX(Sheet1!Q184:V184)</f>
        <v>2.008984338844614</v>
      </c>
      <c r="F184" s="33">
        <f>MAX(Sheet1!Y184:AE184)</f>
        <v>3.535724584910704</v>
      </c>
      <c r="G184" s="33">
        <f>MAX(Sheet1!AE184:AG184)</f>
        <v>7.420344712025237</v>
      </c>
      <c r="I184" s="33">
        <f>MAX(C184:G184)</f>
        <v>16.382620055281439</v>
      </c>
      <c r="J184" s="33">
        <f>MAX(C184:F184)</f>
        <v>16.382620055281439</v>
      </c>
      <c r="K184" s="33">
        <f>MAX(C184:E184)</f>
        <v>16.382620055281439</v>
      </c>
    </row>
    <row r="185" spans="1:11" x14ac:dyDescent="0.55000000000000004">
      <c r="A185" s="9">
        <f>Sheet1!A185</f>
        <v>12.011200000000001</v>
      </c>
      <c r="B185" s="31" t="str">
        <f>Sheet1!B185</f>
        <v>SWR(150)</v>
      </c>
      <c r="C185" s="33">
        <f>MAX(Sheet1!D185:G185)</f>
        <v>10.940378053377358</v>
      </c>
      <c r="D185" s="33">
        <f>MAX(Sheet1!J185:N185)</f>
        <v>2.5399896507638529</v>
      </c>
      <c r="E185" s="33">
        <f>MAX(Sheet1!Q185:V185)</f>
        <v>1.5657814129966188</v>
      </c>
      <c r="F185" s="33">
        <f>MAX(Sheet1!Y185:AE185)</f>
        <v>2.7873738620354027</v>
      </c>
      <c r="G185" s="33">
        <f>MAX(Sheet1!AE185:AG185)</f>
        <v>5.2604014410801625</v>
      </c>
      <c r="I185" s="33">
        <f>MAX(C185:G185)</f>
        <v>10.940378053377358</v>
      </c>
      <c r="J185" s="33">
        <f>MAX(C185:F185)</f>
        <v>10.940378053377358</v>
      </c>
      <c r="K185" s="33">
        <f>MAX(C185:E185)</f>
        <v>10.940378053377358</v>
      </c>
    </row>
    <row r="186" spans="1:11" x14ac:dyDescent="0.55000000000000004">
      <c r="A186" s="9">
        <f>Sheet1!A186</f>
        <v>12.011200000000001</v>
      </c>
      <c r="B186" s="31" t="str">
        <f>Sheet1!B186</f>
        <v>SWR(200)</v>
      </c>
      <c r="C186" s="33">
        <f>MAX(Sheet1!D186:G186)</f>
        <v>8.2250668251404289</v>
      </c>
      <c r="D186" s="33">
        <f>MAX(Sheet1!J186:N186)</f>
        <v>2.0028868636216073</v>
      </c>
      <c r="E186" s="33">
        <f>MAX(Sheet1!Q186:V186)</f>
        <v>1.7186795958687144</v>
      </c>
      <c r="F186" s="33">
        <f>MAX(Sheet1!Y186:AE186)</f>
        <v>2.6063820465276377</v>
      </c>
      <c r="G186" s="33">
        <f>MAX(Sheet1!AE186:AG186)</f>
        <v>4.2891804935668025</v>
      </c>
      <c r="I186" s="33">
        <f>MAX(C186:G186)</f>
        <v>8.2250668251404289</v>
      </c>
      <c r="J186" s="33">
        <f>MAX(C186:F186)</f>
        <v>8.2250668251404289</v>
      </c>
      <c r="K186" s="33">
        <f>MAX(C186:E186)</f>
        <v>8.2250668251404289</v>
      </c>
    </row>
    <row r="187" spans="1:11" x14ac:dyDescent="0.55000000000000004">
      <c r="A187" s="30">
        <f>Sheet1!A187</f>
        <v>12.011200000000001</v>
      </c>
      <c r="B187" s="31" t="str">
        <f>Sheet1!B187</f>
        <v>SWR(300)</v>
      </c>
      <c r="C187" s="33">
        <f>MAX(Sheet1!D187:G187)</f>
        <v>5.5220225309874609</v>
      </c>
      <c r="D187" s="33">
        <f>MAX(Sheet1!J187:N187)</f>
        <v>1.6294483697668576</v>
      </c>
      <c r="E187" s="33">
        <f>MAX(Sheet1!Q187:V187)</f>
        <v>2.5011242068593731</v>
      </c>
      <c r="F187" s="33">
        <f>MAX(Sheet1!Y187:AE187)</f>
        <v>3.081874856734113</v>
      </c>
      <c r="G187" s="33">
        <f>MAX(Sheet1!AE187:AG187)</f>
        <v>3.5616365884437617</v>
      </c>
      <c r="I187" s="33">
        <f>MAX(C187:G187)</f>
        <v>5.5220225309874609</v>
      </c>
      <c r="J187" s="33">
        <f>MAX(C187:F187)</f>
        <v>5.5220225309874609</v>
      </c>
      <c r="K187" s="33">
        <f>MAX(C187:E187)</f>
        <v>5.5220225309874609</v>
      </c>
    </row>
    <row r="188" spans="1:11" x14ac:dyDescent="0.55000000000000004">
      <c r="A188" s="9">
        <f>Sheet1!A188</f>
        <v>23</v>
      </c>
      <c r="B188" s="31" t="str">
        <f>Sheet1!B188</f>
        <v>R</v>
      </c>
      <c r="C188" s="32"/>
      <c r="D188" s="32"/>
      <c r="E188" s="32"/>
      <c r="F188" s="32"/>
      <c r="G188" s="32"/>
    </row>
    <row r="189" spans="1:11" x14ac:dyDescent="0.55000000000000004">
      <c r="A189" s="9">
        <f>Sheet1!A189</f>
        <v>23</v>
      </c>
      <c r="B189" s="31" t="str">
        <f>Sheet1!B189</f>
        <v>X</v>
      </c>
      <c r="C189" s="32"/>
      <c r="D189" s="32"/>
      <c r="E189" s="32"/>
      <c r="F189" s="32"/>
      <c r="G189" s="32"/>
    </row>
    <row r="190" spans="1:11" x14ac:dyDescent="0.55000000000000004">
      <c r="A190" s="34">
        <f>Sheet1!A190</f>
        <v>0.12777777777777777</v>
      </c>
      <c r="B190" s="31" t="str">
        <f>Sheet1!B190</f>
        <v>Z</v>
      </c>
      <c r="C190" s="35">
        <f>AVERAGE(Sheet1!D190:G190)</f>
        <v>841.14062534710308</v>
      </c>
      <c r="D190" s="35">
        <f>AVERAGE(Sheet1!J190:N190)</f>
        <v>242.55946741332332</v>
      </c>
      <c r="E190" s="35">
        <f>AVERAGE(Sheet1!Q190:V190)</f>
        <v>139.00591404612649</v>
      </c>
      <c r="F190" s="35">
        <f>AVERAGE(Sheet1!Y190:AE190)</f>
        <v>124.84286059358456</v>
      </c>
      <c r="G190" s="35">
        <f>AVERAGE(Sheet1!AE190:AG190)</f>
        <v>293.48647164687901</v>
      </c>
    </row>
    <row r="191" spans="1:11" x14ac:dyDescent="0.55000000000000004">
      <c r="A191" s="9">
        <f>Sheet1!A191</f>
        <v>12.569800000000001</v>
      </c>
      <c r="B191" s="31" t="str">
        <f>Sheet1!B191</f>
        <v>SWR(50)</v>
      </c>
      <c r="C191" s="33">
        <f>MAX(Sheet1!D191:G191)</f>
        <v>30.18247797632473</v>
      </c>
      <c r="D191" s="33">
        <f>MAX(Sheet1!J191:N191)</f>
        <v>6.8176301409125539</v>
      </c>
      <c r="E191" s="33">
        <f>MAX(Sheet1!Q191:V191)</f>
        <v>3.6428745798940017</v>
      </c>
      <c r="F191" s="33">
        <f>MAX(Sheet1!Y191:AE191)</f>
        <v>6.3879566313888239</v>
      </c>
      <c r="G191" s="33">
        <f>MAX(Sheet1!AE191:AG191)</f>
        <v>14.173693812496893</v>
      </c>
      <c r="I191" s="33">
        <f>MAX(C191:G191)</f>
        <v>30.18247797632473</v>
      </c>
      <c r="J191" s="33">
        <f>MAX(C191:F191)</f>
        <v>30.18247797632473</v>
      </c>
      <c r="K191" s="33">
        <f>MAX(C191:E191)</f>
        <v>30.18247797632473</v>
      </c>
    </row>
    <row r="192" spans="1:11" x14ac:dyDescent="0.55000000000000004">
      <c r="A192" s="9">
        <f>Sheet1!A192</f>
        <v>12.569800000000001</v>
      </c>
      <c r="B192" s="31" t="str">
        <f>Sheet1!B192</f>
        <v>SWR(100)</v>
      </c>
      <c r="C192" s="33">
        <f>MAX(Sheet1!D192:G192)</f>
        <v>15.113151881560325</v>
      </c>
      <c r="D192" s="33">
        <f>MAX(Sheet1!J192:N192)</f>
        <v>3.4765101356873975</v>
      </c>
      <c r="E192" s="33">
        <f>MAX(Sheet1!Q192:V192)</f>
        <v>1.9524118224498983</v>
      </c>
      <c r="F192" s="33">
        <f>MAX(Sheet1!Y192:AE192)</f>
        <v>3.5455001956553791</v>
      </c>
      <c r="G192" s="33">
        <f>MAX(Sheet1!AE192:AG192)</f>
        <v>7.3832433460147193</v>
      </c>
      <c r="I192" s="33">
        <f>MAX(C192:G192)</f>
        <v>15.113151881560325</v>
      </c>
      <c r="J192" s="33">
        <f>MAX(C192:F192)</f>
        <v>15.113151881560325</v>
      </c>
      <c r="K192" s="33">
        <f>MAX(C192:E192)</f>
        <v>15.113151881560325</v>
      </c>
    </row>
    <row r="193" spans="1:11" x14ac:dyDescent="0.55000000000000004">
      <c r="A193" s="9">
        <f>Sheet1!A193</f>
        <v>12.569800000000001</v>
      </c>
      <c r="B193" s="31" t="str">
        <f>Sheet1!B193</f>
        <v>SWR(150)</v>
      </c>
      <c r="C193" s="33">
        <f>MAX(Sheet1!D193:G193)</f>
        <v>10.099996929769755</v>
      </c>
      <c r="D193" s="33">
        <f>MAX(Sheet1!J193:N193)</f>
        <v>2.4073815044837206</v>
      </c>
      <c r="E193" s="33">
        <f>MAX(Sheet1!Q193:V193)</f>
        <v>1.5670388667347674</v>
      </c>
      <c r="F193" s="33">
        <f>MAX(Sheet1!Y193:AE193)</f>
        <v>2.8132325225314334</v>
      </c>
      <c r="G193" s="33">
        <f>MAX(Sheet1!AE193:AG193)</f>
        <v>5.2630779567106849</v>
      </c>
      <c r="I193" s="33">
        <f>MAX(C193:G193)</f>
        <v>10.099996929769755</v>
      </c>
      <c r="J193" s="33">
        <f>MAX(C193:F193)</f>
        <v>10.099996929769755</v>
      </c>
      <c r="K193" s="33">
        <f>MAX(C193:E193)</f>
        <v>10.099996929769755</v>
      </c>
    </row>
    <row r="194" spans="1:11" x14ac:dyDescent="0.55000000000000004">
      <c r="A194" s="9">
        <f>Sheet1!A194</f>
        <v>12.569800000000001</v>
      </c>
      <c r="B194" s="31" t="str">
        <f>Sheet1!B194</f>
        <v>SWR(200)</v>
      </c>
      <c r="C194" s="33">
        <f>MAX(Sheet1!D194:G194)</f>
        <v>7.6011293606009804</v>
      </c>
      <c r="D194" s="33">
        <f>MAX(Sheet1!J194:N194)</f>
        <v>1.9271878388998831</v>
      </c>
      <c r="E194" s="33">
        <f>MAX(Sheet1!Q194:V194)</f>
        <v>1.7667533816460641</v>
      </c>
      <c r="F194" s="33">
        <f>MAX(Sheet1!Y194:AE194)</f>
        <v>2.6465126622410073</v>
      </c>
      <c r="G194" s="33">
        <f>MAX(Sheet1!AE194:AG194)</f>
        <v>4.3210401315593492</v>
      </c>
      <c r="I194" s="33">
        <f>MAX(C194:G194)</f>
        <v>7.6011293606009804</v>
      </c>
      <c r="J194" s="33">
        <f>MAX(C194:F194)</f>
        <v>7.6011293606009804</v>
      </c>
      <c r="K194" s="33">
        <f>MAX(C194:E194)</f>
        <v>7.6011293606009804</v>
      </c>
    </row>
    <row r="195" spans="1:11" x14ac:dyDescent="0.55000000000000004">
      <c r="A195" s="30">
        <f>Sheet1!A195</f>
        <v>12.569800000000001</v>
      </c>
      <c r="B195" s="31" t="str">
        <f>Sheet1!B195</f>
        <v>SWR(300)</v>
      </c>
      <c r="C195" s="33">
        <f>MAX(Sheet1!D195:G195)</f>
        <v>5.1186843028968996</v>
      </c>
      <c r="D195" s="33">
        <f>MAX(Sheet1!J195:N195)</f>
        <v>1.6520949455263849</v>
      </c>
      <c r="E195" s="33">
        <f>MAX(Sheet1!Q195:V195)</f>
        <v>2.5837553122485062</v>
      </c>
      <c r="F195" s="33">
        <f>MAX(Sheet1!Y195:AE195)</f>
        <v>3.0454279686041779</v>
      </c>
      <c r="G195" s="33">
        <f>MAX(Sheet1!AE195:AG195)</f>
        <v>3.6416225043932591</v>
      </c>
      <c r="I195" s="33">
        <f>MAX(C195:G195)</f>
        <v>5.1186843028968996</v>
      </c>
      <c r="J195" s="33">
        <f>MAX(C195:F195)</f>
        <v>5.1186843028968996</v>
      </c>
      <c r="K195" s="33">
        <f>MAX(C195:E195)</f>
        <v>5.1186843028968996</v>
      </c>
    </row>
    <row r="196" spans="1:11" x14ac:dyDescent="0.55000000000000004">
      <c r="A196" s="9">
        <f>Sheet1!A196</f>
        <v>24</v>
      </c>
      <c r="B196" s="31" t="str">
        <f>Sheet1!B196</f>
        <v>R</v>
      </c>
      <c r="C196" s="32"/>
      <c r="D196" s="32"/>
      <c r="E196" s="32"/>
      <c r="F196" s="32"/>
      <c r="G196" s="32"/>
    </row>
    <row r="197" spans="1:11" x14ac:dyDescent="0.55000000000000004">
      <c r="A197" s="9">
        <f>Sheet1!A197</f>
        <v>24</v>
      </c>
      <c r="B197" s="31" t="str">
        <f>Sheet1!B197</f>
        <v>X</v>
      </c>
      <c r="C197" s="32"/>
      <c r="D197" s="32"/>
      <c r="E197" s="32"/>
      <c r="F197" s="32"/>
      <c r="G197" s="32"/>
    </row>
    <row r="198" spans="1:11" x14ac:dyDescent="0.55000000000000004">
      <c r="A198" s="34">
        <f>Sheet1!A198</f>
        <v>0.13333333333333333</v>
      </c>
      <c r="B198" s="31" t="str">
        <f>Sheet1!B198</f>
        <v>Z</v>
      </c>
      <c r="C198" s="35">
        <f>AVERAGE(Sheet1!D198:G198)</f>
        <v>764.8173800326274</v>
      </c>
      <c r="D198" s="35">
        <f>AVERAGE(Sheet1!J198:N198)</f>
        <v>226.75027890397524</v>
      </c>
      <c r="E198" s="35">
        <f>AVERAGE(Sheet1!Q198:V198)</f>
        <v>133.99353197028771</v>
      </c>
      <c r="F198" s="35">
        <f>AVERAGE(Sheet1!Y198:AE198)</f>
        <v>125.81332888026911</v>
      </c>
      <c r="G198" s="35">
        <f>AVERAGE(Sheet1!AE198:AG198)</f>
        <v>288.43995104000459</v>
      </c>
    </row>
    <row r="199" spans="1:11" x14ac:dyDescent="0.55000000000000004">
      <c r="A199" s="9">
        <f>Sheet1!A199</f>
        <v>13.128500000000001</v>
      </c>
      <c r="B199" s="31" t="str">
        <f>Sheet1!B199</f>
        <v>SWR(50)</v>
      </c>
      <c r="C199" s="33">
        <f>MAX(Sheet1!D199:G199)</f>
        <v>27.940686212387341</v>
      </c>
      <c r="D199" s="33">
        <f>MAX(Sheet1!J199:N199)</f>
        <v>6.4117063443527149</v>
      </c>
      <c r="E199" s="33">
        <f>MAX(Sheet1!Q199:V199)</f>
        <v>3.5233010613592017</v>
      </c>
      <c r="F199" s="33">
        <f>MAX(Sheet1!Y199:AE199)</f>
        <v>6.4301962614018882</v>
      </c>
      <c r="G199" s="33">
        <f>MAX(Sheet1!AE199:AG199)</f>
        <v>14.172121069511789</v>
      </c>
      <c r="I199" s="33">
        <f>MAX(C199:G199)</f>
        <v>27.940686212387341</v>
      </c>
      <c r="J199" s="33">
        <f>MAX(C199:F199)</f>
        <v>27.940686212387341</v>
      </c>
      <c r="K199" s="33">
        <f>MAX(C199:E199)</f>
        <v>27.940686212387341</v>
      </c>
    </row>
    <row r="200" spans="1:11" x14ac:dyDescent="0.55000000000000004">
      <c r="A200" s="9">
        <f>Sheet1!A200</f>
        <v>13.128500000000001</v>
      </c>
      <c r="B200" s="31" t="str">
        <f>Sheet1!B200</f>
        <v>SWR(100)</v>
      </c>
      <c r="C200" s="33">
        <f>MAX(Sheet1!D200:G200)</f>
        <v>13.998195183628312</v>
      </c>
      <c r="D200" s="33">
        <f>MAX(Sheet1!J200:N200)</f>
        <v>3.2849613628971133</v>
      </c>
      <c r="E200" s="33">
        <f>MAX(Sheet1!Q200:V200)</f>
        <v>1.9094825567792355</v>
      </c>
      <c r="F200" s="33">
        <f>MAX(Sheet1!Y200:AE200)</f>
        <v>3.5772528636035341</v>
      </c>
      <c r="G200" s="33">
        <f>MAX(Sheet1!AE200:AG200)</f>
        <v>7.4018169586201639</v>
      </c>
      <c r="I200" s="33">
        <f>MAX(C200:G200)</f>
        <v>13.998195183628312</v>
      </c>
      <c r="J200" s="33">
        <f>MAX(C200:F200)</f>
        <v>13.998195183628312</v>
      </c>
      <c r="K200" s="33">
        <f>MAX(C200:E200)</f>
        <v>13.998195183628312</v>
      </c>
    </row>
    <row r="201" spans="1:11" x14ac:dyDescent="0.55000000000000004">
      <c r="A201" s="9">
        <f>Sheet1!A201</f>
        <v>13.128500000000001</v>
      </c>
      <c r="B201" s="31" t="str">
        <f>Sheet1!B201</f>
        <v>SWR(150)</v>
      </c>
      <c r="C201" s="33">
        <f>MAX(Sheet1!D201:G201)</f>
        <v>9.3633951165259752</v>
      </c>
      <c r="D201" s="33">
        <f>MAX(Sheet1!J201:N201)</f>
        <v>2.2970759080019731</v>
      </c>
      <c r="E201" s="33">
        <f>MAX(Sheet1!Q201:V201)</f>
        <v>1.5761237556274537</v>
      </c>
      <c r="F201" s="33">
        <f>MAX(Sheet1!Y201:AE201)</f>
        <v>2.8464887884438612</v>
      </c>
      <c r="G201" s="33">
        <f>MAX(Sheet1!AE201:AG201)</f>
        <v>5.2976010995228542</v>
      </c>
      <c r="I201" s="33">
        <f>MAX(C201:G201)</f>
        <v>9.3633951165259752</v>
      </c>
      <c r="J201" s="33">
        <f>MAX(C201:F201)</f>
        <v>9.3633951165259752</v>
      </c>
      <c r="K201" s="33">
        <f>MAX(C201:E201)</f>
        <v>9.3633951165259752</v>
      </c>
    </row>
    <row r="202" spans="1:11" x14ac:dyDescent="0.55000000000000004">
      <c r="A202" s="9">
        <f>Sheet1!A202</f>
        <v>13.128500000000001</v>
      </c>
      <c r="B202" s="31" t="str">
        <f>Sheet1!B202</f>
        <v>SWR(200)</v>
      </c>
      <c r="C202" s="33">
        <f>MAX(Sheet1!D202:G202)</f>
        <v>7.0558803376505432</v>
      </c>
      <c r="D202" s="33">
        <f>MAX(Sheet1!J202:N202)</f>
        <v>1.87142378857312</v>
      </c>
      <c r="E202" s="33">
        <f>MAX(Sheet1!Q202:V202)</f>
        <v>1.8092724671972609</v>
      </c>
      <c r="F202" s="33">
        <f>MAX(Sheet1!Y202:AE202)</f>
        <v>2.6836536155904263</v>
      </c>
      <c r="G202" s="33">
        <f>MAX(Sheet1!AE202:AG202)</f>
        <v>4.3708254292338822</v>
      </c>
      <c r="I202" s="33">
        <f>MAX(C202:G202)</f>
        <v>7.0558803376505432</v>
      </c>
      <c r="J202" s="33">
        <f>MAX(C202:F202)</f>
        <v>7.0558803376505432</v>
      </c>
      <c r="K202" s="33">
        <f>MAX(C202:E202)</f>
        <v>7.0558803376505432</v>
      </c>
    </row>
    <row r="203" spans="1:11" x14ac:dyDescent="0.55000000000000004">
      <c r="A203" s="30">
        <f>Sheet1!A203</f>
        <v>13.128500000000001</v>
      </c>
      <c r="B203" s="31" t="str">
        <f>Sheet1!B203</f>
        <v>SWR(300)</v>
      </c>
      <c r="C203" s="33">
        <f>MAX(Sheet1!D203:G203)</f>
        <v>4.7696211572130434</v>
      </c>
      <c r="D203" s="33">
        <f>MAX(Sheet1!J203:N203)</f>
        <v>1.7048304932792531</v>
      </c>
      <c r="E203" s="33">
        <f>MAX(Sheet1!Q203:V203)</f>
        <v>2.6555608337032091</v>
      </c>
      <c r="F203" s="33">
        <f>MAX(Sheet1!Y203:AE203)</f>
        <v>2.9836520849837562</v>
      </c>
      <c r="G203" s="33">
        <f>MAX(Sheet1!AE203:AG203)</f>
        <v>3.7211848380991381</v>
      </c>
      <c r="I203" s="33">
        <f>MAX(C203:G203)</f>
        <v>4.7696211572130434</v>
      </c>
      <c r="J203" s="33">
        <f>MAX(C203:F203)</f>
        <v>4.7696211572130434</v>
      </c>
      <c r="K203" s="33">
        <f>MAX(C203:E203)</f>
        <v>4.7696211572130434</v>
      </c>
    </row>
    <row r="204" spans="1:11" x14ac:dyDescent="0.55000000000000004">
      <c r="A204" s="9">
        <f>Sheet1!A204</f>
        <v>25</v>
      </c>
      <c r="B204" s="31" t="str">
        <f>Sheet1!B204</f>
        <v>R</v>
      </c>
      <c r="C204" s="32"/>
      <c r="D204" s="32"/>
      <c r="E204" s="32"/>
      <c r="F204" s="32"/>
      <c r="G204" s="32"/>
    </row>
    <row r="205" spans="1:11" x14ac:dyDescent="0.55000000000000004">
      <c r="A205" s="9">
        <f>Sheet1!A205</f>
        <v>25</v>
      </c>
      <c r="B205" s="31" t="str">
        <f>Sheet1!B205</f>
        <v>X</v>
      </c>
      <c r="C205" s="32"/>
      <c r="D205" s="32"/>
      <c r="E205" s="32"/>
      <c r="F205" s="32"/>
      <c r="G205" s="32"/>
    </row>
    <row r="206" spans="1:11" x14ac:dyDescent="0.55000000000000004">
      <c r="A206" s="34">
        <f>Sheet1!A206</f>
        <v>0.1388888888888889</v>
      </c>
      <c r="B206" s="31" t="str">
        <f>Sheet1!B206</f>
        <v>Z</v>
      </c>
      <c r="C206" s="35">
        <f>AVERAGE(Sheet1!D206:G206)</f>
        <v>698.68683866598167</v>
      </c>
      <c r="D206" s="35">
        <f>AVERAGE(Sheet1!J206:N206)</f>
        <v>212.94460189939463</v>
      </c>
      <c r="E206" s="35">
        <f>AVERAGE(Sheet1!Q206:V206)</f>
        <v>129.93775723342654</v>
      </c>
      <c r="F206" s="35">
        <f>AVERAGE(Sheet1!Y206:AE206)</f>
        <v>128.04557933924099</v>
      </c>
      <c r="G206" s="35">
        <f>AVERAGE(Sheet1!AE206:AG206)</f>
        <v>286.77564397258624</v>
      </c>
    </row>
    <row r="207" spans="1:11" x14ac:dyDescent="0.55000000000000004">
      <c r="A207" s="9">
        <f>Sheet1!A207</f>
        <v>13.687200000000001</v>
      </c>
      <c r="B207" s="31" t="str">
        <f>Sheet1!B207</f>
        <v>SWR(50)</v>
      </c>
      <c r="C207" s="33">
        <f>MAX(Sheet1!D207:G207)</f>
        <v>25.95820947030829</v>
      </c>
      <c r="D207" s="33">
        <f>MAX(Sheet1!J207:N207)</f>
        <v>6.05686423623116</v>
      </c>
      <c r="E207" s="33">
        <f>MAX(Sheet1!Q207:V207)</f>
        <v>3.4276250579278371</v>
      </c>
      <c r="F207" s="33">
        <f>MAX(Sheet1!Y207:AE207)</f>
        <v>6.527507095480904</v>
      </c>
      <c r="G207" s="33">
        <f>MAX(Sheet1!AE207:AG207)</f>
        <v>14.288929665996779</v>
      </c>
      <c r="I207" s="33">
        <f>MAX(C207:G207)</f>
        <v>25.95820947030829</v>
      </c>
      <c r="J207" s="33">
        <f>MAX(C207:F207)</f>
        <v>25.95820947030829</v>
      </c>
      <c r="K207" s="33">
        <f>MAX(C207:E207)</f>
        <v>25.95820947030829</v>
      </c>
    </row>
    <row r="208" spans="1:11" x14ac:dyDescent="0.55000000000000004">
      <c r="A208" s="9">
        <f>Sheet1!A208</f>
        <v>13.687200000000001</v>
      </c>
      <c r="B208" s="31" t="str">
        <f>Sheet1!B208</f>
        <v>SWR(100)</v>
      </c>
      <c r="C208" s="33">
        <f>MAX(Sheet1!D208:G208)</f>
        <v>13.01354787323487</v>
      </c>
      <c r="D208" s="33">
        <f>MAX(Sheet1!J208:N208)</f>
        <v>3.1196944087074239</v>
      </c>
      <c r="E208" s="33">
        <f>MAX(Sheet1!Q208:V208)</f>
        <v>1.8780212007189094</v>
      </c>
      <c r="F208" s="33">
        <f>MAX(Sheet1!Y208:AE208)</f>
        <v>3.6310510876385043</v>
      </c>
      <c r="G208" s="33">
        <f>MAX(Sheet1!AE208:AG208)</f>
        <v>7.4744539868486912</v>
      </c>
      <c r="I208" s="33">
        <f>MAX(C208:G208)</f>
        <v>13.01354787323487</v>
      </c>
      <c r="J208" s="33">
        <f>MAX(C208:F208)</f>
        <v>13.01354787323487</v>
      </c>
      <c r="K208" s="33">
        <f>MAX(C208:E208)</f>
        <v>13.01354787323487</v>
      </c>
    </row>
    <row r="209" spans="1:11" x14ac:dyDescent="0.55000000000000004">
      <c r="A209" s="9">
        <f>Sheet1!A209</f>
        <v>13.687200000000001</v>
      </c>
      <c r="B209" s="31" t="str">
        <f>Sheet1!B209</f>
        <v>SWR(150)</v>
      </c>
      <c r="C209" s="33">
        <f>MAX(Sheet1!D209:G209)</f>
        <v>8.7144243107084502</v>
      </c>
      <c r="D209" s="33">
        <f>MAX(Sheet1!J209:N209)</f>
        <v>2.2060286325129996</v>
      </c>
      <c r="E209" s="33">
        <f>MAX(Sheet1!Q209:V209)</f>
        <v>1.5901298117487193</v>
      </c>
      <c r="F209" s="33">
        <f>MAX(Sheet1!Y209:AE209)</f>
        <v>2.8869125489030321</v>
      </c>
      <c r="G209" s="33">
        <f>MAX(Sheet1!AE209:AG209)</f>
        <v>5.3620967688867127</v>
      </c>
      <c r="I209" s="33">
        <f>MAX(C209:G209)</f>
        <v>8.7144243107084502</v>
      </c>
      <c r="J209" s="33">
        <f>MAX(C209:F209)</f>
        <v>8.7144243107084502</v>
      </c>
      <c r="K209" s="33">
        <f>MAX(C209:E209)</f>
        <v>8.7144243107084502</v>
      </c>
    </row>
    <row r="210" spans="1:11" x14ac:dyDescent="0.55000000000000004">
      <c r="A210" s="9">
        <f>Sheet1!A210</f>
        <v>13.687200000000001</v>
      </c>
      <c r="B210" s="31" t="str">
        <f>Sheet1!B210</f>
        <v>SWR(200)</v>
      </c>
      <c r="C210" s="33">
        <f>MAX(Sheet1!D210:G210)</f>
        <v>6.5772039525471726</v>
      </c>
      <c r="D210" s="33">
        <f>MAX(Sheet1!J210:N210)</f>
        <v>1.83310913566727</v>
      </c>
      <c r="E210" s="33">
        <f>MAX(Sheet1!Q210:V210)</f>
        <v>1.8451417768108305</v>
      </c>
      <c r="F210" s="33">
        <f>MAX(Sheet1!Y210:AE210)</f>
        <v>2.7174345053522164</v>
      </c>
      <c r="G210" s="33">
        <f>MAX(Sheet1!AE210:AG210)</f>
        <v>4.4362795358484348</v>
      </c>
      <c r="I210" s="33">
        <f>MAX(C210:G210)</f>
        <v>6.5772039525471726</v>
      </c>
      <c r="J210" s="33">
        <f>MAX(C210:F210)</f>
        <v>6.5772039525471726</v>
      </c>
      <c r="K210" s="33">
        <f>MAX(C210:E210)</f>
        <v>6.5772039525471726</v>
      </c>
    </row>
    <row r="211" spans="1:11" x14ac:dyDescent="0.55000000000000004">
      <c r="A211" s="30">
        <f>Sheet1!A211</f>
        <v>13.687200000000001</v>
      </c>
      <c r="B211" s="31" t="str">
        <f>Sheet1!B211</f>
        <v>SWR(300)</v>
      </c>
      <c r="C211" s="33">
        <f>MAX(Sheet1!D211:G211)</f>
        <v>4.4667869361727872</v>
      </c>
      <c r="D211" s="33">
        <f>MAX(Sheet1!J211:N211)</f>
        <v>1.8056537036217828</v>
      </c>
      <c r="E211" s="33">
        <f>MAX(Sheet1!Q211:V211)</f>
        <v>2.7155801986176344</v>
      </c>
      <c r="F211" s="33">
        <f>MAX(Sheet1!Y211:AE211)</f>
        <v>2.9793059444550445</v>
      </c>
      <c r="G211" s="33">
        <f>MAX(Sheet1!AE211:AG211)</f>
        <v>3.7973093278333079</v>
      </c>
      <c r="I211" s="33">
        <f>MAX(C211:G211)</f>
        <v>4.4667869361727872</v>
      </c>
      <c r="J211" s="33">
        <f>MAX(C211:F211)</f>
        <v>4.4667869361727872</v>
      </c>
      <c r="K211" s="33">
        <f>MAX(C211:E211)</f>
        <v>4.4667869361727872</v>
      </c>
    </row>
    <row r="212" spans="1:11" x14ac:dyDescent="0.55000000000000004">
      <c r="A212" s="9">
        <f>Sheet1!A212</f>
        <v>26</v>
      </c>
      <c r="B212" s="31" t="str">
        <f>Sheet1!B212</f>
        <v>R</v>
      </c>
      <c r="C212" s="32"/>
      <c r="D212" s="32"/>
      <c r="E212" s="32"/>
      <c r="F212" s="32"/>
      <c r="G212" s="32"/>
    </row>
    <row r="213" spans="1:11" x14ac:dyDescent="0.55000000000000004">
      <c r="A213" s="9">
        <f>Sheet1!A213</f>
        <v>26</v>
      </c>
      <c r="B213" s="31" t="str">
        <f>Sheet1!B213</f>
        <v>X</v>
      </c>
      <c r="C213" s="32"/>
      <c r="D213" s="32"/>
      <c r="E213" s="32"/>
      <c r="F213" s="32"/>
      <c r="G213" s="32"/>
    </row>
    <row r="214" spans="1:11" x14ac:dyDescent="0.55000000000000004">
      <c r="A214" s="34">
        <f>Sheet1!A214</f>
        <v>0.14444444444444443</v>
      </c>
      <c r="B214" s="31" t="str">
        <f>Sheet1!B214</f>
        <v>Z</v>
      </c>
      <c r="C214" s="35">
        <f>AVERAGE(Sheet1!D214:G214)</f>
        <v>641.08676403467962</v>
      </c>
      <c r="D214" s="35">
        <f>AVERAGE(Sheet1!J214:N214)</f>
        <v>200.844529859375</v>
      </c>
      <c r="E214" s="35">
        <f>AVERAGE(Sheet1!Q214:V214)</f>
        <v>126.73696234373693</v>
      </c>
      <c r="F214" s="35">
        <f>AVERAGE(Sheet1!Y214:AE214)</f>
        <v>131.62517261457788</v>
      </c>
      <c r="G214" s="35">
        <f>AVERAGE(Sheet1!AE214:AG214)</f>
        <v>288.41347683046899</v>
      </c>
    </row>
    <row r="215" spans="1:11" x14ac:dyDescent="0.55000000000000004">
      <c r="A215" s="9">
        <f>Sheet1!A215</f>
        <v>14.245799999999999</v>
      </c>
      <c r="B215" s="31" t="str">
        <f>Sheet1!B215</f>
        <v>SWR(50)</v>
      </c>
      <c r="C215" s="33">
        <f>MAX(Sheet1!D215:G215)</f>
        <v>24.196907630085661</v>
      </c>
      <c r="D215" s="33">
        <f>MAX(Sheet1!J215:N215)</f>
        <v>5.7457124034616935</v>
      </c>
      <c r="E215" s="33">
        <f>MAX(Sheet1!Q215:V215)</f>
        <v>3.3531449124179176</v>
      </c>
      <c r="F215" s="33">
        <f>MAX(Sheet1!Y215:AE215)</f>
        <v>6.6830391842062378</v>
      </c>
      <c r="G215" s="33">
        <f>MAX(Sheet1!AE215:AG215)</f>
        <v>14.526587296854858</v>
      </c>
      <c r="I215" s="33">
        <f>MAX(C215:G215)</f>
        <v>24.196907630085661</v>
      </c>
      <c r="J215" s="33">
        <f>MAX(C215:F215)</f>
        <v>24.196907630085661</v>
      </c>
      <c r="K215" s="33">
        <f>MAX(C215:E215)</f>
        <v>24.196907630085661</v>
      </c>
    </row>
    <row r="216" spans="1:11" x14ac:dyDescent="0.55000000000000004">
      <c r="A216" s="9">
        <f>Sheet1!A216</f>
        <v>14.245799999999999</v>
      </c>
      <c r="B216" s="31" t="str">
        <f>Sheet1!B216</f>
        <v>SWR(100)</v>
      </c>
      <c r="C216" s="33">
        <f>MAX(Sheet1!D216:G216)</f>
        <v>12.140124555360615</v>
      </c>
      <c r="D216" s="33">
        <f>MAX(Sheet1!J216:N216)</f>
        <v>2.9769616432871824</v>
      </c>
      <c r="E216" s="33">
        <f>MAX(Sheet1!Q216:V216)</f>
        <v>1.8561797441604297</v>
      </c>
      <c r="F216" s="33">
        <f>MAX(Sheet1!Y216:AE216)</f>
        <v>3.708371196054622</v>
      </c>
      <c r="G216" s="33">
        <f>MAX(Sheet1!AE216:AG216)</f>
        <v>7.6018735893856659</v>
      </c>
      <c r="I216" s="33">
        <f>MAX(C216:G216)</f>
        <v>12.140124555360615</v>
      </c>
      <c r="J216" s="33">
        <f>MAX(C216:F216)</f>
        <v>12.140124555360615</v>
      </c>
      <c r="K216" s="33">
        <f>MAX(C216:E216)</f>
        <v>12.140124555360615</v>
      </c>
    </row>
    <row r="217" spans="1:11" x14ac:dyDescent="0.55000000000000004">
      <c r="A217" s="9">
        <f>Sheet1!A217</f>
        <v>14.245799999999999</v>
      </c>
      <c r="B217" s="31" t="str">
        <f>Sheet1!B217</f>
        <v>SWR(150)</v>
      </c>
      <c r="C217" s="33">
        <f>MAX(Sheet1!D217:G217)</f>
        <v>8.1403507713153864</v>
      </c>
      <c r="D217" s="33">
        <f>MAX(Sheet1!J217:N217)</f>
        <v>2.1316907520692441</v>
      </c>
      <c r="E217" s="33">
        <f>MAX(Sheet1!Q217:V217)</f>
        <v>1.6067045723734916</v>
      </c>
      <c r="F217" s="33">
        <f>MAX(Sheet1!Y217:AE217)</f>
        <v>2.9354655688050282</v>
      </c>
      <c r="G217" s="33">
        <f>MAX(Sheet1!AE217:AG217)</f>
        <v>5.456463186285692</v>
      </c>
      <c r="I217" s="33">
        <f>MAX(C217:G217)</f>
        <v>8.1403507713153864</v>
      </c>
      <c r="J217" s="33">
        <f>MAX(C217:F217)</f>
        <v>8.1403507713153864</v>
      </c>
      <c r="K217" s="33">
        <f>MAX(C217:E217)</f>
        <v>8.1403507713153864</v>
      </c>
    </row>
    <row r="218" spans="1:11" x14ac:dyDescent="0.55000000000000004">
      <c r="A218" s="9">
        <f>Sheet1!A218</f>
        <v>14.245799999999999</v>
      </c>
      <c r="B218" s="31" t="str">
        <f>Sheet1!B218</f>
        <v>SWR(200)</v>
      </c>
      <c r="C218" s="33">
        <f>MAX(Sheet1!D218:G218)</f>
        <v>6.1555498330309613</v>
      </c>
      <c r="D218" s="33">
        <f>MAX(Sheet1!J218:N218)</f>
        <v>1.8099209743678328</v>
      </c>
      <c r="E218" s="33">
        <f>MAX(Sheet1!Q218:V218)</f>
        <v>1.8735650008985809</v>
      </c>
      <c r="F218" s="33">
        <f>MAX(Sheet1!Y218:AE218)</f>
        <v>2.7485828537808232</v>
      </c>
      <c r="G218" s="33">
        <f>MAX(Sheet1!AE218:AG218)</f>
        <v>4.5167242887553707</v>
      </c>
      <c r="I218" s="33">
        <f>MAX(C218:G218)</f>
        <v>6.1555498330309613</v>
      </c>
      <c r="J218" s="33">
        <f>MAX(C218:F218)</f>
        <v>6.1555498330309613</v>
      </c>
      <c r="K218" s="33">
        <f>MAX(C218:E218)</f>
        <v>6.1555498330309613</v>
      </c>
    </row>
    <row r="219" spans="1:11" x14ac:dyDescent="0.55000000000000004">
      <c r="A219" s="30">
        <f>Sheet1!A219</f>
        <v>14.245799999999999</v>
      </c>
      <c r="B219" s="31" t="str">
        <f>Sheet1!B219</f>
        <v>SWR(300)</v>
      </c>
      <c r="C219" s="33">
        <f>MAX(Sheet1!D219:G219)</f>
        <v>4.2038562304993849</v>
      </c>
      <c r="D219" s="33">
        <f>MAX(Sheet1!J219:N219)</f>
        <v>1.9051856423162707</v>
      </c>
      <c r="E219" s="33">
        <f>MAX(Sheet1!Q219:V219)</f>
        <v>2.7630767554813844</v>
      </c>
      <c r="F219" s="33">
        <f>MAX(Sheet1!Y219:AE219)</f>
        <v>2.9885383132073033</v>
      </c>
      <c r="G219" s="33">
        <f>MAX(Sheet1!AE219:AG219)</f>
        <v>3.8684875196609259</v>
      </c>
      <c r="I219" s="33">
        <f>MAX(C219:G219)</f>
        <v>4.2038562304993849</v>
      </c>
      <c r="J219" s="33">
        <f>MAX(C219:F219)</f>
        <v>4.2038562304993849</v>
      </c>
      <c r="K219" s="33">
        <f>MAX(C219:E219)</f>
        <v>4.2038562304993849</v>
      </c>
    </row>
    <row r="220" spans="1:11" x14ac:dyDescent="0.55000000000000004">
      <c r="A220" s="9">
        <f>Sheet1!A220</f>
        <v>27</v>
      </c>
      <c r="B220" s="31" t="str">
        <f>Sheet1!B220</f>
        <v>R</v>
      </c>
      <c r="C220" s="32"/>
      <c r="D220" s="32"/>
      <c r="E220" s="32"/>
      <c r="F220" s="32"/>
      <c r="G220" s="32"/>
    </row>
    <row r="221" spans="1:11" x14ac:dyDescent="0.55000000000000004">
      <c r="A221" s="9">
        <f>Sheet1!A221</f>
        <v>27</v>
      </c>
      <c r="B221" s="31" t="str">
        <f>Sheet1!B221</f>
        <v>X</v>
      </c>
      <c r="C221" s="32"/>
      <c r="D221" s="32"/>
      <c r="E221" s="32"/>
      <c r="F221" s="32"/>
      <c r="G221" s="32"/>
    </row>
    <row r="222" spans="1:11" x14ac:dyDescent="0.55000000000000004">
      <c r="A222" s="34">
        <f>Sheet1!A222</f>
        <v>0.15</v>
      </c>
      <c r="B222" s="31" t="str">
        <f>Sheet1!B222</f>
        <v>Z</v>
      </c>
      <c r="C222" s="35">
        <f>AVERAGE(Sheet1!D222:G222)</f>
        <v>590.65508298565919</v>
      </c>
      <c r="D222" s="35">
        <f>AVERAGE(Sheet1!J222:N222)</f>
        <v>190.2041387142412</v>
      </c>
      <c r="E222" s="35">
        <f>AVERAGE(Sheet1!Q222:V222)</f>
        <v>124.3146652989095</v>
      </c>
      <c r="F222" s="35">
        <f>AVERAGE(Sheet1!Y222:AE222)</f>
        <v>136.69638511659721</v>
      </c>
      <c r="G222" s="35">
        <f>AVERAGE(Sheet1!AE222:AG222)</f>
        <v>293.42789161678797</v>
      </c>
    </row>
    <row r="223" spans="1:11" x14ac:dyDescent="0.55000000000000004">
      <c r="A223" s="9">
        <f>Sheet1!A223</f>
        <v>14.804500000000001</v>
      </c>
      <c r="B223" s="31" t="str">
        <f>Sheet1!B223</f>
        <v>SWR(50)</v>
      </c>
      <c r="C223" s="33">
        <f>MAX(Sheet1!D223:G223)</f>
        <v>22.62528228945904</v>
      </c>
      <c r="D223" s="33">
        <f>MAX(Sheet1!J223:N223)</f>
        <v>5.4720532647067426</v>
      </c>
      <c r="E223" s="33">
        <f>MAX(Sheet1!Q223:V223)</f>
        <v>3.2978363837361142</v>
      </c>
      <c r="F223" s="33">
        <f>MAX(Sheet1!Y223:AE223)</f>
        <v>6.902374137904733</v>
      </c>
      <c r="G223" s="33">
        <f>MAX(Sheet1!AE223:AG223)</f>
        <v>14.891649187998571</v>
      </c>
      <c r="I223" s="33">
        <f>MAX(C223:G223)</f>
        <v>22.62528228945904</v>
      </c>
      <c r="J223" s="33">
        <f>MAX(C223:F223)</f>
        <v>22.62528228945904</v>
      </c>
      <c r="K223" s="33">
        <f>MAX(C223:E223)</f>
        <v>22.62528228945904</v>
      </c>
    </row>
    <row r="224" spans="1:11" x14ac:dyDescent="0.55000000000000004">
      <c r="A224" s="9">
        <f>Sheet1!A224</f>
        <v>14.804500000000001</v>
      </c>
      <c r="B224" s="31" t="str">
        <f>Sheet1!B224</f>
        <v>SWR(100)</v>
      </c>
      <c r="C224" s="33">
        <f>MAX(Sheet1!D224:G224)</f>
        <v>11.362156713043646</v>
      </c>
      <c r="D224" s="33">
        <f>MAX(Sheet1!J224:N224)</f>
        <v>2.8536058983818551</v>
      </c>
      <c r="E224" s="33">
        <f>MAX(Sheet1!Q224:V224)</f>
        <v>1.8424620875549134</v>
      </c>
      <c r="F224" s="33">
        <f>MAX(Sheet1!Y224:AE224)</f>
        <v>3.8120821693280256</v>
      </c>
      <c r="G224" s="33">
        <f>MAX(Sheet1!AE224:AG224)</f>
        <v>7.7870027592251656</v>
      </c>
      <c r="I224" s="33">
        <f>MAX(C224:G224)</f>
        <v>11.362156713043646</v>
      </c>
      <c r="J224" s="33">
        <f>MAX(C224:F224)</f>
        <v>11.362156713043646</v>
      </c>
      <c r="K224" s="33">
        <f>MAX(C224:E224)</f>
        <v>11.362156713043646</v>
      </c>
    </row>
    <row r="225" spans="1:11" x14ac:dyDescent="0.55000000000000004">
      <c r="A225" s="9">
        <f>Sheet1!A225</f>
        <v>14.804500000000001</v>
      </c>
      <c r="B225" s="31" t="str">
        <f>Sheet1!B225</f>
        <v>SWR(150)</v>
      </c>
      <c r="C225" s="33">
        <f>MAX(Sheet1!D225:G225)</f>
        <v>7.6306481560218042</v>
      </c>
      <c r="D225" s="33">
        <f>MAX(Sheet1!J225:N225)</f>
        <v>2.071856006967999</v>
      </c>
      <c r="E225" s="33">
        <f>MAX(Sheet1!Q225:V225)</f>
        <v>1.6240404728763118</v>
      </c>
      <c r="F225" s="33">
        <f>MAX(Sheet1!Y225:AE225)</f>
        <v>2.9942782440302942</v>
      </c>
      <c r="G225" s="33">
        <f>MAX(Sheet1!AE225:AG225)</f>
        <v>5.582277811362383</v>
      </c>
      <c r="I225" s="33">
        <f>MAX(C225:G225)</f>
        <v>7.6306481560218042</v>
      </c>
      <c r="J225" s="33">
        <f>MAX(C225:F225)</f>
        <v>7.6306481560218042</v>
      </c>
      <c r="K225" s="33">
        <f>MAX(C225:E225)</f>
        <v>7.6306481560218042</v>
      </c>
    </row>
    <row r="226" spans="1:11" x14ac:dyDescent="0.55000000000000004">
      <c r="A226" s="9">
        <f>Sheet1!A226</f>
        <v>14.804500000000001</v>
      </c>
      <c r="B226" s="31" t="str">
        <f>Sheet1!B226</f>
        <v>SWR(200)</v>
      </c>
      <c r="C226" s="33">
        <f>MAX(Sheet1!D226:G226)</f>
        <v>5.7830197607909604</v>
      </c>
      <c r="D226" s="33">
        <f>MAX(Sheet1!J226:N226)</f>
        <v>1.7996292502406437</v>
      </c>
      <c r="E226" s="33">
        <f>MAX(Sheet1!Q226:V226)</f>
        <v>1.8939100000499722</v>
      </c>
      <c r="F226" s="33">
        <f>MAX(Sheet1!Y226:AE226)</f>
        <v>2.7789098310635869</v>
      </c>
      <c r="G226" s="33">
        <f>MAX(Sheet1!AE226:AG226)</f>
        <v>4.6129738701156464</v>
      </c>
      <c r="I226" s="33">
        <f>MAX(C226:G226)</f>
        <v>5.7830197607909604</v>
      </c>
      <c r="J226" s="33">
        <f>MAX(C226:F226)</f>
        <v>5.7830197607909604</v>
      </c>
      <c r="K226" s="33">
        <f>MAX(C226:E226)</f>
        <v>5.7830197607909604</v>
      </c>
    </row>
    <row r="227" spans="1:11" x14ac:dyDescent="0.55000000000000004">
      <c r="A227" s="30">
        <f>Sheet1!A227</f>
        <v>14.804500000000001</v>
      </c>
      <c r="B227" s="31" t="str">
        <f>Sheet1!B227</f>
        <v>SWR(300)</v>
      </c>
      <c r="C227" s="33">
        <f>MAX(Sheet1!D227:G227)</f>
        <v>3.9755984210378443</v>
      </c>
      <c r="D227" s="33">
        <f>MAX(Sheet1!J227:N227)</f>
        <v>2.0029088952319727</v>
      </c>
      <c r="E227" s="33">
        <f>MAX(Sheet1!Q227:V227)</f>
        <v>2.7974155381908732</v>
      </c>
      <c r="F227" s="33">
        <f>MAX(Sheet1!Y227:AE227)</f>
        <v>2.9810074774520965</v>
      </c>
      <c r="G227" s="33">
        <f>MAX(Sheet1!AE227:AG227)</f>
        <v>3.9346180468240659</v>
      </c>
      <c r="I227" s="33">
        <f>MAX(C227:G227)</f>
        <v>3.9755984210378443</v>
      </c>
      <c r="J227" s="33">
        <f>MAX(C227:F227)</f>
        <v>3.9755984210378443</v>
      </c>
      <c r="K227" s="33">
        <f>MAX(C227:E227)</f>
        <v>3.9755984210378443</v>
      </c>
    </row>
    <row r="228" spans="1:11" x14ac:dyDescent="0.55000000000000004">
      <c r="A228" s="9">
        <f>Sheet1!A228</f>
        <v>28</v>
      </c>
      <c r="B228" s="31" t="str">
        <f>Sheet1!B228</f>
        <v>R</v>
      </c>
      <c r="C228" s="32"/>
      <c r="D228" s="32"/>
      <c r="E228" s="32"/>
      <c r="F228" s="32"/>
      <c r="G228" s="32"/>
    </row>
    <row r="229" spans="1:11" x14ac:dyDescent="0.55000000000000004">
      <c r="A229" s="9">
        <f>Sheet1!A229</f>
        <v>28</v>
      </c>
      <c r="B229" s="31" t="str">
        <f>Sheet1!B229</f>
        <v>X</v>
      </c>
      <c r="C229" s="32"/>
      <c r="D229" s="32"/>
      <c r="E229" s="32"/>
      <c r="F229" s="32"/>
      <c r="G229" s="32"/>
    </row>
    <row r="230" spans="1:11" x14ac:dyDescent="0.55000000000000004">
      <c r="A230" s="34">
        <f>Sheet1!A230</f>
        <v>0.15555555555555556</v>
      </c>
      <c r="B230" s="31" t="str">
        <f>Sheet1!B230</f>
        <v>Z</v>
      </c>
      <c r="C230" s="35">
        <f>AVERAGE(Sheet1!D230:G230)</f>
        <v>546.27986604975706</v>
      </c>
      <c r="D230" s="35">
        <f>AVERAGE(Sheet1!J230:N230)</f>
        <v>180.82395351444083</v>
      </c>
      <c r="E230" s="35">
        <f>AVERAGE(Sheet1!Q230:V230)</f>
        <v>122.6151724029025</v>
      </c>
      <c r="F230" s="35">
        <f>AVERAGE(Sheet1!Y230:AE230)</f>
        <v>143.47458215166341</v>
      </c>
      <c r="G230" s="35">
        <f>AVERAGE(Sheet1!AE230:AG230)</f>
        <v>302.06233176152097</v>
      </c>
    </row>
    <row r="231" spans="1:11" x14ac:dyDescent="0.55000000000000004">
      <c r="A231" s="9">
        <f>Sheet1!A231</f>
        <v>15.363099999999999</v>
      </c>
      <c r="B231" s="31" t="str">
        <f>Sheet1!B231</f>
        <v>SWR(50)</v>
      </c>
      <c r="C231" s="33">
        <f>MAX(Sheet1!D231:G231)</f>
        <v>21.217410999211616</v>
      </c>
      <c r="D231" s="33">
        <f>MAX(Sheet1!J231:N231)</f>
        <v>5.2309558372793896</v>
      </c>
      <c r="E231" s="33">
        <f>MAX(Sheet1!Q231:V231)</f>
        <v>3.2602191795480615</v>
      </c>
      <c r="F231" s="33">
        <f>MAX(Sheet1!Y231:AE231)</f>
        <v>7.193920004893581</v>
      </c>
      <c r="G231" s="33">
        <f>MAX(Sheet1!AE231:AG231)</f>
        <v>15.395334963371234</v>
      </c>
      <c r="I231" s="33">
        <f>MAX(C231:G231)</f>
        <v>21.217410999211616</v>
      </c>
      <c r="J231" s="33">
        <f>MAX(C231:F231)</f>
        <v>21.217410999211616</v>
      </c>
      <c r="K231" s="33">
        <f>MAX(C231:E231)</f>
        <v>21.217410999211616</v>
      </c>
    </row>
    <row r="232" spans="1:11" x14ac:dyDescent="0.55000000000000004">
      <c r="A232" s="9">
        <f>Sheet1!A232</f>
        <v>15.363099999999999</v>
      </c>
      <c r="B232" s="31" t="str">
        <f>Sheet1!B232</f>
        <v>SWR(100)</v>
      </c>
      <c r="C232" s="33">
        <f>MAX(Sheet1!D232:G232)</f>
        <v>10.666667237480588</v>
      </c>
      <c r="D232" s="33">
        <f>MAX(Sheet1!J232:N232)</f>
        <v>2.7470868468022367</v>
      </c>
      <c r="E232" s="33">
        <f>MAX(Sheet1!Q232:V232)</f>
        <v>1.8356818278397382</v>
      </c>
      <c r="F232" s="33">
        <f>MAX(Sheet1!Y232:AE232)</f>
        <v>3.9466333590920488</v>
      </c>
      <c r="G232" s="33">
        <f>MAX(Sheet1!AE232:AG232)</f>
        <v>8.0352974104821566</v>
      </c>
      <c r="I232" s="33">
        <f>MAX(C232:G232)</f>
        <v>10.666667237480588</v>
      </c>
      <c r="J232" s="33">
        <f>MAX(C232:F232)</f>
        <v>10.666667237480588</v>
      </c>
      <c r="K232" s="33">
        <f>MAX(C232:E232)</f>
        <v>10.666667237480588</v>
      </c>
    </row>
    <row r="233" spans="1:11" x14ac:dyDescent="0.55000000000000004">
      <c r="A233" s="9">
        <f>Sheet1!A233</f>
        <v>15.363099999999999</v>
      </c>
      <c r="B233" s="31" t="str">
        <f>Sheet1!B233</f>
        <v>SWR(150)</v>
      </c>
      <c r="C233" s="33">
        <f>MAX(Sheet1!D233:G233)</f>
        <v>7.1766554610781101</v>
      </c>
      <c r="D233" s="33">
        <f>MAX(Sheet1!J233:N233)</f>
        <v>2.0246575062399592</v>
      </c>
      <c r="E233" s="33">
        <f>MAX(Sheet1!Q233:V233)</f>
        <v>1.6407915754407083</v>
      </c>
      <c r="F233" s="33">
        <f>MAX(Sheet1!Y233:AE233)</f>
        <v>3.0667671288639178</v>
      </c>
      <c r="G233" s="33">
        <f>MAX(Sheet1!AE233:AG233)</f>
        <v>5.7430457492329028</v>
      </c>
      <c r="I233" s="33">
        <f>MAX(C233:G233)</f>
        <v>7.1766554610781101</v>
      </c>
      <c r="J233" s="33">
        <f>MAX(C233:F233)</f>
        <v>7.1766554610781101</v>
      </c>
      <c r="K233" s="33">
        <f>MAX(C233:E233)</f>
        <v>7.1766554610781101</v>
      </c>
    </row>
    <row r="234" spans="1:11" x14ac:dyDescent="0.55000000000000004">
      <c r="A234" s="9">
        <f>Sheet1!A234</f>
        <v>15.363099999999999</v>
      </c>
      <c r="B234" s="31" t="str">
        <f>Sheet1!B234</f>
        <v>SWR(200)</v>
      </c>
      <c r="C234" s="33">
        <f>MAX(Sheet1!D234:G234)</f>
        <v>5.4531197114847263</v>
      </c>
      <c r="D234" s="33">
        <f>MAX(Sheet1!J234:N234)</f>
        <v>1.8001316636603866</v>
      </c>
      <c r="E234" s="33">
        <f>MAX(Sheet1!Q234:V234)</f>
        <v>1.905725964109243</v>
      </c>
      <c r="F234" s="33">
        <f>MAX(Sheet1!Y234:AE234)</f>
        <v>2.8114157314989039</v>
      </c>
      <c r="G234" s="33">
        <f>MAX(Sheet1!AE234:AG234)</f>
        <v>4.7275552535697667</v>
      </c>
      <c r="I234" s="33">
        <f>MAX(C234:G234)</f>
        <v>5.4531197114847263</v>
      </c>
      <c r="J234" s="33">
        <f>MAX(C234:F234)</f>
        <v>5.4531197114847263</v>
      </c>
      <c r="K234" s="33">
        <f>MAX(C234:E234)</f>
        <v>5.4531197114847263</v>
      </c>
    </row>
    <row r="235" spans="1:11" x14ac:dyDescent="0.55000000000000004">
      <c r="A235" s="30">
        <f>Sheet1!A235</f>
        <v>15.363099999999999</v>
      </c>
      <c r="B235" s="31" t="str">
        <f>Sheet1!B235</f>
        <v>SWR(300)</v>
      </c>
      <c r="C235" s="33">
        <f>MAX(Sheet1!D235:G235)</f>
        <v>3.7777271822048655</v>
      </c>
      <c r="D235" s="33">
        <f>MAX(Sheet1!J235:N235)</f>
        <v>2.098312940138463</v>
      </c>
      <c r="E235" s="33">
        <f>MAX(Sheet1!Q235:V235)</f>
        <v>2.8181381589814021</v>
      </c>
      <c r="F235" s="33">
        <f>MAX(Sheet1!Y235:AE235)</f>
        <v>2.9591376203730464</v>
      </c>
      <c r="G235" s="33">
        <f>MAX(Sheet1!AE235:AG235)</f>
        <v>3.9972212775448233</v>
      </c>
      <c r="I235" s="33">
        <f>MAX(C235:G235)</f>
        <v>3.9972212775448233</v>
      </c>
      <c r="J235" s="33">
        <f>MAX(C235:F235)</f>
        <v>3.7777271822048655</v>
      </c>
      <c r="K235" s="33">
        <f>MAX(C235:E235)</f>
        <v>3.7777271822048655</v>
      </c>
    </row>
    <row r="236" spans="1:11" x14ac:dyDescent="0.55000000000000004">
      <c r="A236" s="9">
        <f>Sheet1!A236</f>
        <v>29</v>
      </c>
      <c r="B236" s="31" t="str">
        <f>Sheet1!B236</f>
        <v>R</v>
      </c>
      <c r="C236" s="32"/>
      <c r="D236" s="32"/>
      <c r="E236" s="32"/>
      <c r="F236" s="32"/>
      <c r="G236" s="32"/>
    </row>
    <row r="237" spans="1:11" x14ac:dyDescent="0.55000000000000004">
      <c r="A237" s="9">
        <f>Sheet1!A237</f>
        <v>29</v>
      </c>
      <c r="B237" s="31" t="str">
        <f>Sheet1!B237</f>
        <v>X</v>
      </c>
      <c r="C237" s="32"/>
      <c r="D237" s="32"/>
      <c r="E237" s="32"/>
      <c r="F237" s="32"/>
      <c r="G237" s="32"/>
    </row>
    <row r="238" spans="1:11" x14ac:dyDescent="0.55000000000000004">
      <c r="A238" s="34">
        <f>Sheet1!A238</f>
        <v>0.16111111111111112</v>
      </c>
      <c r="B238" s="31" t="str">
        <f>Sheet1!B238</f>
        <v>Z</v>
      </c>
      <c r="C238" s="35">
        <f>AVERAGE(Sheet1!D238:G238)</f>
        <v>507.0485960003374</v>
      </c>
      <c r="D238" s="35">
        <f>AVERAGE(Sheet1!J238:N238)</f>
        <v>172.53972194729286</v>
      </c>
      <c r="E238" s="35">
        <f>AVERAGE(Sheet1!Q238:V238)</f>
        <v>121.59917138261882</v>
      </c>
      <c r="F238" s="35">
        <f>AVERAGE(Sheet1!Y238:AE238)</f>
        <v>152.26677736052866</v>
      </c>
      <c r="G238" s="35">
        <f>AVERAGE(Sheet1!AE238:AG238)</f>
        <v>314.75353490082102</v>
      </c>
    </row>
    <row r="239" spans="1:11" x14ac:dyDescent="0.55000000000000004">
      <c r="A239" s="9">
        <f>Sheet1!A239</f>
        <v>15.921799999999999</v>
      </c>
      <c r="B239" s="31" t="str">
        <f>Sheet1!B239</f>
        <v>SWR(50)</v>
      </c>
      <c r="C239" s="33">
        <f>MAX(Sheet1!D239:G239)</f>
        <v>19.951018970133429</v>
      </c>
      <c r="D239" s="33">
        <f>MAX(Sheet1!J239:N239)</f>
        <v>5.0183370124218944</v>
      </c>
      <c r="E239" s="33">
        <f>MAX(Sheet1!Q239:V239)</f>
        <v>3.2392405890293259</v>
      </c>
      <c r="F239" s="33">
        <f>MAX(Sheet1!Y239:AE239)</f>
        <v>7.5698218951851519</v>
      </c>
      <c r="G239" s="33">
        <f>MAX(Sheet1!AE239:AG239)</f>
        <v>16.053945894381954</v>
      </c>
      <c r="I239" s="33">
        <f>MAX(C239:G239)</f>
        <v>19.951018970133429</v>
      </c>
      <c r="J239" s="33">
        <f>MAX(C239:F239)</f>
        <v>19.951018970133429</v>
      </c>
      <c r="K239" s="33">
        <f>MAX(C239:E239)</f>
        <v>19.951018970133429</v>
      </c>
    </row>
    <row r="240" spans="1:11" x14ac:dyDescent="0.55000000000000004">
      <c r="A240" s="9">
        <f>Sheet1!A240</f>
        <v>15.921799999999999</v>
      </c>
      <c r="B240" s="31" t="str">
        <f>Sheet1!B240</f>
        <v>SWR(100)</v>
      </c>
      <c r="C240" s="33">
        <f>MAX(Sheet1!D240:G240)</f>
        <v>10.042502534264283</v>
      </c>
      <c r="D240" s="33">
        <f>MAX(Sheet1!J240:N240)</f>
        <v>2.6552728764582016</v>
      </c>
      <c r="E240" s="33">
        <f>MAX(Sheet1!Q240:V240)</f>
        <v>1.8349500008360045</v>
      </c>
      <c r="F240" s="33">
        <f>MAX(Sheet1!Y240:AE240)</f>
        <v>4.1184968830099606</v>
      </c>
      <c r="G240" s="33">
        <f>MAX(Sheet1!AE240:AG240)</f>
        <v>8.3549321558833274</v>
      </c>
      <c r="I240" s="33">
        <f>MAX(C240:G240)</f>
        <v>10.042502534264283</v>
      </c>
      <c r="J240" s="33">
        <f>MAX(C240:F240)</f>
        <v>10.042502534264283</v>
      </c>
      <c r="K240" s="33">
        <f>MAX(C240:E240)</f>
        <v>10.042502534264283</v>
      </c>
    </row>
    <row r="241" spans="1:11" x14ac:dyDescent="0.55000000000000004">
      <c r="A241" s="9">
        <f>Sheet1!A241</f>
        <v>15.921799999999999</v>
      </c>
      <c r="B241" s="31" t="str">
        <f>Sheet1!B241</f>
        <v>SWR(150)</v>
      </c>
      <c r="C241" s="33">
        <f>MAX(Sheet1!D241:G241)</f>
        <v>6.7709275595461289</v>
      </c>
      <c r="D241" s="33">
        <f>MAX(Sheet1!J241:N241)</f>
        <v>1.9884340187462377</v>
      </c>
      <c r="E241" s="33">
        <f>MAX(Sheet1!Q241:V241)</f>
        <v>1.6560395975932722</v>
      </c>
      <c r="F241" s="33">
        <f>MAX(Sheet1!Y241:AE241)</f>
        <v>3.1579173355686154</v>
      </c>
      <c r="G241" s="33">
        <f>MAX(Sheet1!AE241:AG241)</f>
        <v>5.9443018440472155</v>
      </c>
      <c r="I241" s="33">
        <f>MAX(C241:G241)</f>
        <v>6.7709275595461289</v>
      </c>
      <c r="J241" s="33">
        <f>MAX(C241:F241)</f>
        <v>6.7709275595461289</v>
      </c>
      <c r="K241" s="33">
        <f>MAX(C241:E241)</f>
        <v>6.7709275595461289</v>
      </c>
    </row>
    <row r="242" spans="1:11" x14ac:dyDescent="0.55000000000000004">
      <c r="A242" s="9">
        <f>Sheet1!A242</f>
        <v>15.921799999999999</v>
      </c>
      <c r="B242" s="31" t="str">
        <f>Sheet1!B242</f>
        <v>SWR(200)</v>
      </c>
      <c r="C242" s="33">
        <f>MAX(Sheet1!D242:G242)</f>
        <v>5.1602681676797868</v>
      </c>
      <c r="D242" s="33">
        <f>MAX(Sheet1!J242:N242)</f>
        <v>1.8094423337129426</v>
      </c>
      <c r="E242" s="33">
        <f>MAX(Sheet1!Q242:V242)</f>
        <v>1.9087290935323877</v>
      </c>
      <c r="F242" s="33">
        <f>MAX(Sheet1!Y242:AE242)</f>
        <v>2.8505213687198445</v>
      </c>
      <c r="G242" s="33">
        <f>MAX(Sheet1!AE242:AG242)</f>
        <v>4.8647589343281892</v>
      </c>
      <c r="I242" s="33">
        <f>MAX(C242:G242)</f>
        <v>5.1602681676797868</v>
      </c>
      <c r="J242" s="33">
        <f>MAX(C242:F242)</f>
        <v>5.1602681676797868</v>
      </c>
      <c r="K242" s="33">
        <f>MAX(C242:E242)</f>
        <v>5.1602681676797868</v>
      </c>
    </row>
    <row r="243" spans="1:11" x14ac:dyDescent="0.55000000000000004">
      <c r="A243" s="30">
        <f>Sheet1!A243</f>
        <v>15.921799999999999</v>
      </c>
      <c r="B243" s="31" t="str">
        <f>Sheet1!B243</f>
        <v>SWR(300)</v>
      </c>
      <c r="C243" s="33">
        <f>MAX(Sheet1!D243:G243)</f>
        <v>3.6065618616798178</v>
      </c>
      <c r="D243" s="33">
        <f>MAX(Sheet1!J243:N243)</f>
        <v>2.1909155127747177</v>
      </c>
      <c r="E243" s="33">
        <f>MAX(Sheet1!Q243:V243)</f>
        <v>2.8249714383906688</v>
      </c>
      <c r="F243" s="33">
        <f>MAX(Sheet1!Y243:AE243)</f>
        <v>2.9266238640114679</v>
      </c>
      <c r="G243" s="33">
        <f>MAX(Sheet1!AE243:AG243)</f>
        <v>4.0594375396372495</v>
      </c>
      <c r="I243" s="33">
        <f>MAX(C243:G243)</f>
        <v>4.0594375396372495</v>
      </c>
      <c r="J243" s="33">
        <f>MAX(C243:F243)</f>
        <v>3.6065618616798178</v>
      </c>
      <c r="K243" s="33">
        <f>MAX(C243:E243)</f>
        <v>3.6065618616798178</v>
      </c>
    </row>
    <row r="244" spans="1:11" x14ac:dyDescent="0.55000000000000004">
      <c r="A244" s="9">
        <f>Sheet1!A244</f>
        <v>30</v>
      </c>
      <c r="B244" s="31" t="str">
        <f>Sheet1!B244</f>
        <v>R</v>
      </c>
      <c r="C244" s="32"/>
      <c r="D244" s="32"/>
      <c r="E244" s="32"/>
      <c r="F244" s="32"/>
      <c r="G244" s="32"/>
    </row>
    <row r="245" spans="1:11" x14ac:dyDescent="0.55000000000000004">
      <c r="A245" s="9">
        <f>Sheet1!A245</f>
        <v>30</v>
      </c>
      <c r="B245" s="31" t="str">
        <f>Sheet1!B245</f>
        <v>X</v>
      </c>
      <c r="C245" s="32"/>
      <c r="D245" s="32"/>
      <c r="E245" s="32"/>
      <c r="F245" s="32"/>
      <c r="G245" s="32"/>
    </row>
    <row r="246" spans="1:11" x14ac:dyDescent="0.55000000000000004">
      <c r="A246" s="34">
        <f>Sheet1!A246</f>
        <v>0.16666666666666666</v>
      </c>
      <c r="B246" s="31" t="str">
        <f>Sheet1!B246</f>
        <v>Z</v>
      </c>
      <c r="C246" s="35">
        <f>AVERAGE(Sheet1!D246:G246)</f>
        <v>472.21016161114062</v>
      </c>
      <c r="D246" s="35">
        <f>AVERAGE(Sheet1!J246:N246)</f>
        <v>165.21373393384965</v>
      </c>
      <c r="E246" s="35">
        <f>AVERAGE(Sheet1!Q246:V246)</f>
        <v>121.24423779758469</v>
      </c>
      <c r="F246" s="35">
        <f>AVERAGE(Sheet1!Y246:AE246)</f>
        <v>163.50116873034011</v>
      </c>
      <c r="G246" s="35">
        <f>AVERAGE(Sheet1!AE246:AG246)</f>
        <v>332.17728406568085</v>
      </c>
    </row>
    <row r="247" spans="1:11" x14ac:dyDescent="0.55000000000000004">
      <c r="A247" s="9">
        <f>Sheet1!A247</f>
        <v>16.480499999999999</v>
      </c>
      <c r="B247" s="31" t="str">
        <f>Sheet1!B247</f>
        <v>SWR(50)</v>
      </c>
      <c r="C247" s="33">
        <f>MAX(Sheet1!D247:G247)</f>
        <v>18.808216401476212</v>
      </c>
      <c r="D247" s="33">
        <f>MAX(Sheet1!J247:N247)</f>
        <v>4.8306727890599035</v>
      </c>
      <c r="E247" s="33">
        <f>MAX(Sheet1!Q247:V247)</f>
        <v>3.2342872868032235</v>
      </c>
      <c r="F247" s="33">
        <f>MAX(Sheet1!Y247:AE247)</f>
        <v>8.0464755501755345</v>
      </c>
      <c r="G247" s="33">
        <f>MAX(Sheet1!AE247:AG247)</f>
        <v>16.889738717143157</v>
      </c>
      <c r="I247" s="33">
        <f>MAX(C247:G247)</f>
        <v>18.808216401476212</v>
      </c>
      <c r="J247" s="33">
        <f>MAX(C247:F247)</f>
        <v>18.808216401476212</v>
      </c>
      <c r="K247" s="33">
        <f>MAX(C247:E247)</f>
        <v>18.808216401476212</v>
      </c>
    </row>
    <row r="248" spans="1:11" x14ac:dyDescent="0.55000000000000004">
      <c r="A248" s="9">
        <f>Sheet1!A248</f>
        <v>16.480499999999999</v>
      </c>
      <c r="B248" s="31" t="str">
        <f>Sheet1!B248</f>
        <v>SWR(100)</v>
      </c>
      <c r="C248" s="33">
        <f>MAX(Sheet1!D248:G248)</f>
        <v>9.480701558401643</v>
      </c>
      <c r="D248" s="33">
        <f>MAX(Sheet1!J248:N248)</f>
        <v>2.5762977868930763</v>
      </c>
      <c r="E248" s="33">
        <f>MAX(Sheet1!Q248:V248)</f>
        <v>1.8396750241753426</v>
      </c>
      <c r="F248" s="33">
        <f>MAX(Sheet1!Y248:AE248)</f>
        <v>4.3363971876513316</v>
      </c>
      <c r="G248" s="33">
        <f>MAX(Sheet1!AE248:AG248)</f>
        <v>8.7572506838110105</v>
      </c>
      <c r="I248" s="33">
        <f>MAX(C248:G248)</f>
        <v>9.480701558401643</v>
      </c>
      <c r="J248" s="33">
        <f>MAX(C248:F248)</f>
        <v>9.480701558401643</v>
      </c>
      <c r="K248" s="33">
        <f>MAX(C248:E248)</f>
        <v>9.480701558401643</v>
      </c>
    </row>
    <row r="249" spans="1:11" x14ac:dyDescent="0.55000000000000004">
      <c r="A249" s="9">
        <f>Sheet1!A249</f>
        <v>16.480499999999999</v>
      </c>
      <c r="B249" s="31" t="str">
        <f>Sheet1!B249</f>
        <v>SWR(150)</v>
      </c>
      <c r="C249" s="33">
        <f>MAX(Sheet1!D249:G249)</f>
        <v>6.4074813804229169</v>
      </c>
      <c r="D249" s="33">
        <f>MAX(Sheet1!J249:N249)</f>
        <v>1.9616478857140351</v>
      </c>
      <c r="E249" s="33">
        <f>MAX(Sheet1!Q249:V249)</f>
        <v>1.6692020969810031</v>
      </c>
      <c r="F249" s="33">
        <f>MAX(Sheet1!Y249:AE249)</f>
        <v>3.2744111432149436</v>
      </c>
      <c r="G249" s="33">
        <f>MAX(Sheet1!AE249:AG249)</f>
        <v>6.1939221950376817</v>
      </c>
      <c r="I249" s="33">
        <f>MAX(C249:G249)</f>
        <v>6.4074813804229169</v>
      </c>
      <c r="J249" s="33">
        <f>MAX(C249:F249)</f>
        <v>6.4074813804229169</v>
      </c>
      <c r="K249" s="33">
        <f>MAX(C249:E249)</f>
        <v>6.4074813804229169</v>
      </c>
    </row>
    <row r="250" spans="1:11" x14ac:dyDescent="0.55000000000000004">
      <c r="A250" s="9">
        <f>Sheet1!A250</f>
        <v>16.480499999999999</v>
      </c>
      <c r="B250" s="31" t="str">
        <f>Sheet1!B250</f>
        <v>SWR(200)</v>
      </c>
      <c r="C250" s="33">
        <f>MAX(Sheet1!D250:G250)</f>
        <v>4.8999803569605449</v>
      </c>
      <c r="D250" s="33">
        <f>MAX(Sheet1!J250:N250)</f>
        <v>1.8257153975750311</v>
      </c>
      <c r="E250" s="33">
        <f>MAX(Sheet1!Q250:V250)</f>
        <v>1.9027676747733071</v>
      </c>
      <c r="F250" s="33">
        <f>MAX(Sheet1!Y250:AE250)</f>
        <v>2.902187142984654</v>
      </c>
      <c r="G250" s="33">
        <f>MAX(Sheet1!AE250:AG250)</f>
        <v>5.0308860263723476</v>
      </c>
      <c r="I250" s="33">
        <f>MAX(C250:G250)</f>
        <v>5.0308860263723476</v>
      </c>
      <c r="J250" s="33">
        <f>MAX(C250:F250)</f>
        <v>4.8999803569605449</v>
      </c>
      <c r="K250" s="33">
        <f>MAX(C250:E250)</f>
        <v>4.8999803569605449</v>
      </c>
    </row>
    <row r="251" spans="1:11" x14ac:dyDescent="0.55000000000000004">
      <c r="A251" s="30">
        <f>Sheet1!A251</f>
        <v>16.480499999999999</v>
      </c>
      <c r="B251" s="31" t="str">
        <f>Sheet1!B251</f>
        <v>SWR(300)</v>
      </c>
      <c r="C251" s="33">
        <f>MAX(Sheet1!D251:G251)</f>
        <v>3.4591457275533317</v>
      </c>
      <c r="D251" s="33">
        <f>MAX(Sheet1!J251:N251)</f>
        <v>2.2802314410023161</v>
      </c>
      <c r="E251" s="33">
        <f>MAX(Sheet1!Q251:V251)</f>
        <v>2.8177924949403268</v>
      </c>
      <c r="F251" s="33">
        <f>MAX(Sheet1!Y251:AE251)</f>
        <v>2.8885955481938095</v>
      </c>
      <c r="G251" s="33">
        <f>MAX(Sheet1!AE251:AG251)</f>
        <v>4.1262399222052188</v>
      </c>
      <c r="I251" s="33">
        <f>MAX(C251:G251)</f>
        <v>4.1262399222052188</v>
      </c>
      <c r="J251" s="33">
        <f>MAX(C251:F251)</f>
        <v>3.4591457275533317</v>
      </c>
      <c r="K251" s="33">
        <f>MAX(C251:E251)</f>
        <v>3.4591457275533317</v>
      </c>
    </row>
    <row r="252" spans="1:11" x14ac:dyDescent="0.55000000000000004">
      <c r="A252" s="9">
        <f>Sheet1!A252</f>
        <v>31</v>
      </c>
      <c r="B252" s="31" t="str">
        <f>Sheet1!B252</f>
        <v>R</v>
      </c>
      <c r="C252" s="32"/>
      <c r="D252" s="32"/>
      <c r="E252" s="32"/>
      <c r="F252" s="32"/>
      <c r="G252" s="32"/>
    </row>
    <row r="253" spans="1:11" x14ac:dyDescent="0.55000000000000004">
      <c r="A253" s="9">
        <f>Sheet1!A253</f>
        <v>31</v>
      </c>
      <c r="B253" s="31" t="str">
        <f>Sheet1!B253</f>
        <v>X</v>
      </c>
      <c r="C253" s="32"/>
      <c r="D253" s="32"/>
      <c r="E253" s="32"/>
      <c r="F253" s="32"/>
      <c r="G253" s="32"/>
    </row>
    <row r="254" spans="1:11" x14ac:dyDescent="0.55000000000000004">
      <c r="A254" s="34">
        <f>Sheet1!A254</f>
        <v>0.17222222222222222</v>
      </c>
      <c r="B254" s="31" t="str">
        <f>Sheet1!B254</f>
        <v>Z</v>
      </c>
      <c r="C254" s="35">
        <f>AVERAGE(Sheet1!D254:G254)</f>
        <v>441.14651517452148</v>
      </c>
      <c r="D254" s="35">
        <f>AVERAGE(Sheet1!J254:N254)</f>
        <v>158.73184250507788</v>
      </c>
      <c r="E254" s="35">
        <f>AVERAGE(Sheet1!Q254:V254)</f>
        <v>121.54322172488956</v>
      </c>
      <c r="F254" s="35">
        <f>AVERAGE(Sheet1!Y254:AE254)</f>
        <v>177.77897647455936</v>
      </c>
      <c r="G254" s="35">
        <f>AVERAGE(Sheet1!AE254:AG254)</f>
        <v>355.34710759435649</v>
      </c>
    </row>
    <row r="255" spans="1:11" x14ac:dyDescent="0.55000000000000004">
      <c r="A255" s="9">
        <f>Sheet1!A255</f>
        <v>17.039100000000001</v>
      </c>
      <c r="B255" s="31" t="str">
        <f>Sheet1!B255</f>
        <v>SWR(50)</v>
      </c>
      <c r="C255" s="33">
        <f>MAX(Sheet1!D255:G255)</f>
        <v>17.773862616499077</v>
      </c>
      <c r="D255" s="33">
        <f>MAX(Sheet1!J255:N255)</f>
        <v>4.6650580850657564</v>
      </c>
      <c r="E255" s="33">
        <f>MAX(Sheet1!Q255:V255)</f>
        <v>3.2451163500575388</v>
      </c>
      <c r="F255" s="33">
        <f>MAX(Sheet1!Y255:AE255)</f>
        <v>8.6464725413686576</v>
      </c>
      <c r="G255" s="33">
        <f>MAX(Sheet1!AE255:AG255)</f>
        <v>17.933788255506052</v>
      </c>
      <c r="I255" s="33">
        <f>MAX(C255:G255)</f>
        <v>17.933788255506052</v>
      </c>
      <c r="J255" s="33">
        <f>MAX(C255:F255)</f>
        <v>17.773862616499077</v>
      </c>
      <c r="K255" s="33">
        <f>MAX(C255:E255)</f>
        <v>17.773862616499077</v>
      </c>
    </row>
    <row r="256" spans="1:11" x14ac:dyDescent="0.55000000000000004">
      <c r="A256" s="9">
        <f>Sheet1!A256</f>
        <v>17.039100000000001</v>
      </c>
      <c r="B256" s="31" t="str">
        <f>Sheet1!B256</f>
        <v>SWR(100)</v>
      </c>
      <c r="C256" s="33">
        <f>MAX(Sheet1!D256:G256)</f>
        <v>8.9736755034509859</v>
      </c>
      <c r="D256" s="33">
        <f>MAX(Sheet1!J256:N256)</f>
        <v>2.5085954544294387</v>
      </c>
      <c r="E256" s="33">
        <f>MAX(Sheet1!Q256:V256)</f>
        <v>1.8495571963536355</v>
      </c>
      <c r="F256" s="33">
        <f>MAX(Sheet1!Y256:AE256)</f>
        <v>4.612248569398278</v>
      </c>
      <c r="G256" s="33">
        <f>MAX(Sheet1!AE256:AG256)</f>
        <v>9.2581691209708481</v>
      </c>
      <c r="I256" s="33">
        <f>MAX(C256:G256)</f>
        <v>9.2581691209708481</v>
      </c>
      <c r="J256" s="33">
        <f>MAX(C256:F256)</f>
        <v>8.9736755034509859</v>
      </c>
      <c r="K256" s="33">
        <f>MAX(C256:E256)</f>
        <v>8.9736755034509859</v>
      </c>
    </row>
    <row r="257" spans="1:11" x14ac:dyDescent="0.55000000000000004">
      <c r="A257" s="9">
        <f>Sheet1!A257</f>
        <v>17.039100000000001</v>
      </c>
      <c r="B257" s="31" t="str">
        <f>Sheet1!B257</f>
        <v>SWR(150)</v>
      </c>
      <c r="C257" s="33">
        <f>MAX(Sheet1!D257:G257)</f>
        <v>6.081246238548168</v>
      </c>
      <c r="D257" s="33">
        <f>MAX(Sheet1!J257:N257)</f>
        <v>1.9429240487885053</v>
      </c>
      <c r="E257" s="33">
        <f>MAX(Sheet1!Q257:V257)</f>
        <v>1.6800228791355485</v>
      </c>
      <c r="F257" s="33">
        <f>MAX(Sheet1!Y257:AE257)</f>
        <v>3.4251980444273364</v>
      </c>
      <c r="G257" s="33">
        <f>MAX(Sheet1!AE257:AG257)</f>
        <v>6.5030214136232498</v>
      </c>
      <c r="I257" s="33">
        <f>MAX(C257:G257)</f>
        <v>6.5030214136232498</v>
      </c>
      <c r="J257" s="33">
        <f>MAX(C257:F257)</f>
        <v>6.081246238548168</v>
      </c>
      <c r="K257" s="33">
        <f>MAX(C257:E257)</f>
        <v>6.081246238548168</v>
      </c>
    </row>
    <row r="258" spans="1:11" x14ac:dyDescent="0.55000000000000004">
      <c r="A258" s="9">
        <f>Sheet1!A258</f>
        <v>17.039100000000001</v>
      </c>
      <c r="B258" s="31" t="str">
        <f>Sheet1!B258</f>
        <v>SWR(200)</v>
      </c>
      <c r="C258" s="33">
        <f>MAX(Sheet1!D258:G258)</f>
        <v>4.6684526615772439</v>
      </c>
      <c r="D258" s="33">
        <f>MAX(Sheet1!J258:N258)</f>
        <v>1.8473197407962902</v>
      </c>
      <c r="E258" s="33">
        <f>MAX(Sheet1!Q258:V258)</f>
        <v>1.8944340158187813</v>
      </c>
      <c r="F258" s="33">
        <f>MAX(Sheet1!Y258:AE258)</f>
        <v>2.9743182488550626</v>
      </c>
      <c r="G258" s="33">
        <f>MAX(Sheet1!AE258:AG258)</f>
        <v>5.2348792999152458</v>
      </c>
      <c r="I258" s="33">
        <f>MAX(C258:G258)</f>
        <v>5.2348792999152458</v>
      </c>
      <c r="J258" s="33">
        <f>MAX(C258:F258)</f>
        <v>4.6684526615772439</v>
      </c>
      <c r="K258" s="33">
        <f>MAX(C258:E258)</f>
        <v>4.6684526615772439</v>
      </c>
    </row>
    <row r="259" spans="1:11" x14ac:dyDescent="0.55000000000000004">
      <c r="A259" s="30">
        <f>Sheet1!A259</f>
        <v>17.039100000000001</v>
      </c>
      <c r="B259" s="31" t="str">
        <f>Sheet1!B259</f>
        <v>SWR(300)</v>
      </c>
      <c r="C259" s="33">
        <f>MAX(Sheet1!D259:G259)</f>
        <v>3.3329596475841203</v>
      </c>
      <c r="D259" s="33">
        <f>MAX(Sheet1!J259:N259)</f>
        <v>2.3657731692057347</v>
      </c>
      <c r="E259" s="33">
        <f>MAX(Sheet1!Q259:V259)</f>
        <v>2.7965674222459955</v>
      </c>
      <c r="F259" s="33">
        <f>MAX(Sheet1!Y259:AE259)</f>
        <v>2.851934500137205</v>
      </c>
      <c r="G259" s="33">
        <f>MAX(Sheet1!AE259:AG259)</f>
        <v>4.2047965376049232</v>
      </c>
      <c r="I259" s="33">
        <f>MAX(C259:G259)</f>
        <v>4.2047965376049232</v>
      </c>
      <c r="J259" s="33">
        <f>MAX(C259:F259)</f>
        <v>3.3329596475841203</v>
      </c>
      <c r="K259" s="33">
        <f>MAX(C259:E259)</f>
        <v>3.3329596475841203</v>
      </c>
    </row>
    <row r="260" spans="1:11" x14ac:dyDescent="0.55000000000000004">
      <c r="A260" s="9">
        <f>Sheet1!A260</f>
        <v>32</v>
      </c>
      <c r="B260" s="31" t="str">
        <f>Sheet1!B260</f>
        <v>R</v>
      </c>
      <c r="C260" s="32"/>
      <c r="D260" s="32"/>
      <c r="E260" s="32"/>
      <c r="F260" s="32"/>
      <c r="G260" s="32"/>
    </row>
    <row r="261" spans="1:11" x14ac:dyDescent="0.55000000000000004">
      <c r="A261" s="9">
        <f>Sheet1!A261</f>
        <v>32</v>
      </c>
      <c r="B261" s="31" t="str">
        <f>Sheet1!B261</f>
        <v>X</v>
      </c>
      <c r="C261" s="32"/>
      <c r="D261" s="32"/>
      <c r="E261" s="32"/>
      <c r="F261" s="32"/>
      <c r="G261" s="32"/>
    </row>
    <row r="262" spans="1:11" x14ac:dyDescent="0.55000000000000004">
      <c r="A262" s="34">
        <f>Sheet1!A262</f>
        <v>0.17777777777777778</v>
      </c>
      <c r="B262" s="31" t="str">
        <f>Sheet1!B262</f>
        <v>Z</v>
      </c>
      <c r="C262" s="35">
        <f>AVERAGE(Sheet1!D262:G262)</f>
        <v>413.32812523893904</v>
      </c>
      <c r="D262" s="35">
        <f>AVERAGE(Sheet1!J262:N262)</f>
        <v>152.99614532538078</v>
      </c>
      <c r="E262" s="35">
        <f>AVERAGE(Sheet1!Q262:V262)</f>
        <v>122.49949065244232</v>
      </c>
      <c r="F262" s="35">
        <f>AVERAGE(Sheet1!Y262:AE262)</f>
        <v>195.94034117052169</v>
      </c>
      <c r="G262" s="35">
        <f>AVERAGE(Sheet1!AE262:AG262)</f>
        <v>385.72940834689092</v>
      </c>
    </row>
    <row r="263" spans="1:11" x14ac:dyDescent="0.55000000000000004">
      <c r="A263" s="9">
        <f>Sheet1!A263</f>
        <v>17.597799999999999</v>
      </c>
      <c r="B263" s="31" t="str">
        <f>Sheet1!B263</f>
        <v>SWR(50)</v>
      </c>
      <c r="C263" s="33">
        <f>MAX(Sheet1!D263:G263)</f>
        <v>16.834404288188637</v>
      </c>
      <c r="D263" s="33">
        <f>MAX(Sheet1!J263:N263)</f>
        <v>4.5189641698730334</v>
      </c>
      <c r="E263" s="33">
        <f>MAX(Sheet1!Q263:V263)</f>
        <v>3.2717657693940425</v>
      </c>
      <c r="F263" s="33">
        <f>MAX(Sheet1!Y263:AE263)</f>
        <v>9.4003028763585945</v>
      </c>
      <c r="G263" s="33">
        <f>MAX(Sheet1!AE263:AG263)</f>
        <v>19.225522828781333</v>
      </c>
      <c r="I263" s="33">
        <f>MAX(C263:G263)</f>
        <v>19.225522828781333</v>
      </c>
      <c r="J263" s="33">
        <f>MAX(C263:F263)</f>
        <v>16.834404288188637</v>
      </c>
      <c r="K263" s="33">
        <f>MAX(C263:E263)</f>
        <v>16.834404288188637</v>
      </c>
    </row>
    <row r="264" spans="1:11" x14ac:dyDescent="0.55000000000000004">
      <c r="A264" s="9">
        <f>Sheet1!A264</f>
        <v>17.597799999999999</v>
      </c>
      <c r="B264" s="31" t="str">
        <f>Sheet1!B264</f>
        <v>SWR(100)</v>
      </c>
      <c r="C264" s="33">
        <f>MAX(Sheet1!D264:G264)</f>
        <v>8.5146347817864108</v>
      </c>
      <c r="D264" s="33">
        <f>MAX(Sheet1!J264:N264)</f>
        <v>2.450772514485438</v>
      </c>
      <c r="E264" s="33">
        <f>MAX(Sheet1!Q264:V264)</f>
        <v>1.8645585069621957</v>
      </c>
      <c r="F264" s="33">
        <f>MAX(Sheet1!Y264:AE264)</f>
        <v>4.9619782712456786</v>
      </c>
      <c r="G264" s="33">
        <f>MAX(Sheet1!AE264:AG264)</f>
        <v>9.8779913369305881</v>
      </c>
      <c r="I264" s="33">
        <f>MAX(C264:G264)</f>
        <v>9.8779913369305881</v>
      </c>
      <c r="J264" s="33">
        <f>MAX(C264:F264)</f>
        <v>8.5146347817864108</v>
      </c>
      <c r="K264" s="33">
        <f>MAX(C264:E264)</f>
        <v>8.5146347817864108</v>
      </c>
    </row>
    <row r="265" spans="1:11" x14ac:dyDescent="0.55000000000000004">
      <c r="A265" s="9">
        <f>Sheet1!A265</f>
        <v>17.597799999999999</v>
      </c>
      <c r="B265" s="31" t="str">
        <f>Sheet1!B265</f>
        <v>SWR(150)</v>
      </c>
      <c r="C265" s="33">
        <f>MAX(Sheet1!D265:G265)</f>
        <v>5.7876908370344937</v>
      </c>
      <c r="D265" s="33">
        <f>MAX(Sheet1!J265:N265)</f>
        <v>1.9309768202145627</v>
      </c>
      <c r="E265" s="33">
        <f>MAX(Sheet1!Q265:V265)</f>
        <v>1.6885557274525835</v>
      </c>
      <c r="F265" s="33">
        <f>MAX(Sheet1!Y265:AE265)</f>
        <v>3.6219934509189042</v>
      </c>
      <c r="G265" s="33">
        <f>MAX(Sheet1!AE265:AG265)</f>
        <v>6.8858795817862086</v>
      </c>
      <c r="I265" s="33">
        <f>MAX(C265:G265)</f>
        <v>6.8858795817862086</v>
      </c>
      <c r="J265" s="33">
        <f>MAX(C265:F265)</f>
        <v>5.7876908370344937</v>
      </c>
      <c r="K265" s="33">
        <f>MAX(C265:E265)</f>
        <v>5.7876908370344937</v>
      </c>
    </row>
    <row r="266" spans="1:11" x14ac:dyDescent="0.55000000000000004">
      <c r="A266" s="9">
        <f>Sheet1!A266</f>
        <v>17.597799999999999</v>
      </c>
      <c r="B266" s="31" t="str">
        <f>Sheet1!B266</f>
        <v>SWR(200)</v>
      </c>
      <c r="C266" s="33">
        <f>MAX(Sheet1!D266:G266)</f>
        <v>4.4622925761490384</v>
      </c>
      <c r="D266" s="33">
        <f>MAX(Sheet1!J266:N266)</f>
        <v>1.8728057879338063</v>
      </c>
      <c r="E266" s="33">
        <f>MAX(Sheet1!Q266:V266)</f>
        <v>1.8978819633421862</v>
      </c>
      <c r="F266" s="33">
        <f>MAX(Sheet1!Y266:AE266)</f>
        <v>3.0771148085267654</v>
      </c>
      <c r="G266" s="33">
        <f>MAX(Sheet1!AE266:AG266)</f>
        <v>5.488324236337121</v>
      </c>
      <c r="I266" s="33">
        <f>MAX(C266:G266)</f>
        <v>5.488324236337121</v>
      </c>
      <c r="J266" s="33">
        <f>MAX(C266:F266)</f>
        <v>4.4622925761490384</v>
      </c>
      <c r="K266" s="33">
        <f>MAX(C266:E266)</f>
        <v>4.4622925761490384</v>
      </c>
    </row>
    <row r="267" spans="1:11" x14ac:dyDescent="0.55000000000000004">
      <c r="A267" s="30">
        <f>Sheet1!A267</f>
        <v>17.597799999999999</v>
      </c>
      <c r="B267" s="31" t="str">
        <f>Sheet1!B267</f>
        <v>SWR(300)</v>
      </c>
      <c r="C267" s="33">
        <f>MAX(Sheet1!D267:G267)</f>
        <v>3.2257604577173966</v>
      </c>
      <c r="D267" s="33">
        <f>MAX(Sheet1!J267:N267)</f>
        <v>2.4472031028078622</v>
      </c>
      <c r="E267" s="33">
        <f>MAX(Sheet1!Q267:V267)</f>
        <v>2.7615408397711798</v>
      </c>
      <c r="F267" s="33">
        <f>MAX(Sheet1!Y267:AE267)</f>
        <v>2.8256501407080226</v>
      </c>
      <c r="G267" s="33">
        <f>MAX(Sheet1!AE267:AG267)</f>
        <v>4.3046174260888286</v>
      </c>
      <c r="I267" s="33">
        <f>MAX(C267:G267)</f>
        <v>4.3046174260888286</v>
      </c>
      <c r="J267" s="33">
        <f>MAX(C267:F267)</f>
        <v>3.2257604577173966</v>
      </c>
      <c r="K267" s="33">
        <f>MAX(C267:E267)</f>
        <v>3.2257604577173966</v>
      </c>
    </row>
    <row r="268" spans="1:11" x14ac:dyDescent="0.55000000000000004">
      <c r="A268" s="9">
        <f>Sheet1!A268</f>
        <v>33</v>
      </c>
      <c r="B268" s="31" t="str">
        <f>Sheet1!B268</f>
        <v>R</v>
      </c>
      <c r="C268" s="32"/>
      <c r="D268" s="32"/>
      <c r="E268" s="32"/>
      <c r="F268" s="32"/>
      <c r="G268" s="32"/>
    </row>
    <row r="269" spans="1:11" x14ac:dyDescent="0.55000000000000004">
      <c r="A269" s="9">
        <f>Sheet1!A269</f>
        <v>33</v>
      </c>
      <c r="B269" s="31" t="str">
        <f>Sheet1!B269</f>
        <v>X</v>
      </c>
      <c r="C269" s="32"/>
      <c r="D269" s="32"/>
      <c r="E269" s="32"/>
      <c r="F269" s="32"/>
      <c r="G269" s="32"/>
    </row>
    <row r="270" spans="1:11" x14ac:dyDescent="0.55000000000000004">
      <c r="A270" s="34">
        <f>Sheet1!A270</f>
        <v>0.18333333333333332</v>
      </c>
      <c r="B270" s="31" t="str">
        <f>Sheet1!B270</f>
        <v>Z</v>
      </c>
      <c r="C270" s="35">
        <f>AVERAGE(Sheet1!D270:G270)</f>
        <v>388.32612716553245</v>
      </c>
      <c r="D270" s="35">
        <f>AVERAGE(Sheet1!J270:N270)</f>
        <v>147.92634369587478</v>
      </c>
      <c r="E270" s="35">
        <f>AVERAGE(Sheet1!Q270:V270)</f>
        <v>124.13295573226725</v>
      </c>
      <c r="F270" s="35">
        <f>AVERAGE(Sheet1!Y270:AE270)</f>
        <v>219.1880587909603</v>
      </c>
      <c r="G270" s="35">
        <f>AVERAGE(Sheet1!AE270:AG270)</f>
        <v>425.48902430175718</v>
      </c>
    </row>
    <row r="271" spans="1:11" x14ac:dyDescent="0.55000000000000004">
      <c r="A271" s="9">
        <f>Sheet1!A271</f>
        <v>18.156400000000001</v>
      </c>
      <c r="B271" s="31" t="str">
        <f>Sheet1!B271</f>
        <v>SWR(50)</v>
      </c>
      <c r="C271" s="33">
        <f>MAX(Sheet1!D271:G271)</f>
        <v>15.978786291456121</v>
      </c>
      <c r="D271" s="33">
        <f>MAX(Sheet1!J271:N271)</f>
        <v>4.3903575568738278</v>
      </c>
      <c r="E271" s="33">
        <f>MAX(Sheet1!Q271:V271)</f>
        <v>3.3147357156894075</v>
      </c>
      <c r="F271" s="33">
        <f>MAX(Sheet1!Y271:AE271)</f>
        <v>10.349930437136749</v>
      </c>
      <c r="G271" s="33">
        <f>MAX(Sheet1!AE271:AG271)</f>
        <v>20.816499679418285</v>
      </c>
      <c r="I271" s="33">
        <f>MAX(C271:G271)</f>
        <v>20.816499679418285</v>
      </c>
      <c r="J271" s="33">
        <f>MAX(C271:F271)</f>
        <v>15.978786291456121</v>
      </c>
      <c r="K271" s="33">
        <f>MAX(C271:E271)</f>
        <v>15.978786291456121</v>
      </c>
    </row>
    <row r="272" spans="1:11" x14ac:dyDescent="0.55000000000000004">
      <c r="A272" s="9">
        <f>Sheet1!A272</f>
        <v>18.156400000000001</v>
      </c>
      <c r="B272" s="31" t="str">
        <f>Sheet1!B272</f>
        <v>SWR(100)</v>
      </c>
      <c r="C272" s="33">
        <f>MAX(Sheet1!D272:G272)</f>
        <v>8.0980326815341908</v>
      </c>
      <c r="D272" s="33">
        <f>MAX(Sheet1!J272:N272)</f>
        <v>2.4016720403167531</v>
      </c>
      <c r="E272" s="33">
        <f>MAX(Sheet1!Q272:V272)</f>
        <v>1.884957980149867</v>
      </c>
      <c r="F272" s="33">
        <f>MAX(Sheet1!Y272:AE272)</f>
        <v>5.4072833029282918</v>
      </c>
      <c r="G272" s="33">
        <f>MAX(Sheet1!AE272:AG272)</f>
        <v>10.643247911139843</v>
      </c>
      <c r="I272" s="33">
        <f>MAX(C272:G272)</f>
        <v>10.643247911139843</v>
      </c>
      <c r="J272" s="33">
        <f>MAX(C272:F272)</f>
        <v>8.0980326815341908</v>
      </c>
      <c r="K272" s="33">
        <f>MAX(C272:E272)</f>
        <v>8.0980326815341908</v>
      </c>
    </row>
    <row r="273" spans="1:11" x14ac:dyDescent="0.55000000000000004">
      <c r="A273" s="9">
        <f>Sheet1!A273</f>
        <v>18.156400000000001</v>
      </c>
      <c r="B273" s="31" t="str">
        <f>Sheet1!B273</f>
        <v>SWR(150)</v>
      </c>
      <c r="C273" s="33">
        <f>MAX(Sheet1!D273:G273)</f>
        <v>5.5231052191257408</v>
      </c>
      <c r="D273" s="33">
        <f>MAX(Sheet1!J273:N273)</f>
        <v>1.9246661191746179</v>
      </c>
      <c r="E273" s="33">
        <f>MAX(Sheet1!Q273:V273)</f>
        <v>1.6951280898101584</v>
      </c>
      <c r="F273" s="33">
        <f>MAX(Sheet1!Y273:AE273)</f>
        <v>3.880377283151661</v>
      </c>
      <c r="G273" s="33">
        <f>MAX(Sheet1!AE273:AG273)</f>
        <v>7.3611035380152368</v>
      </c>
      <c r="I273" s="33">
        <f>MAX(C273:G273)</f>
        <v>7.3611035380152368</v>
      </c>
      <c r="J273" s="33">
        <f>MAX(C273:F273)</f>
        <v>5.5231052191257408</v>
      </c>
      <c r="K273" s="33">
        <f>MAX(C273:E273)</f>
        <v>5.5231052191257408</v>
      </c>
    </row>
    <row r="274" spans="1:11" x14ac:dyDescent="0.55000000000000004">
      <c r="A274" s="9">
        <f>Sheet1!A274</f>
        <v>18.156400000000001</v>
      </c>
      <c r="B274" s="31" t="str">
        <f>Sheet1!B274</f>
        <v>SWR(200)</v>
      </c>
      <c r="C274" s="33">
        <f>MAX(Sheet1!D274:G274)</f>
        <v>4.2787143267317171</v>
      </c>
      <c r="D274" s="33">
        <f>MAX(Sheet1!J274:N274)</f>
        <v>1.9009352883510926</v>
      </c>
      <c r="E274" s="33">
        <f>MAX(Sheet1!Q274:V274)</f>
        <v>1.8943916112162564</v>
      </c>
      <c r="F274" s="33">
        <f>MAX(Sheet1!Y274:AE274)</f>
        <v>3.2238058105935448</v>
      </c>
      <c r="G274" s="33">
        <f>MAX(Sheet1!AE274:AG274)</f>
        <v>5.8062435944540187</v>
      </c>
      <c r="I274" s="33">
        <f>MAX(C274:G274)</f>
        <v>5.8062435944540187</v>
      </c>
      <c r="J274" s="33">
        <f>MAX(C274:F274)</f>
        <v>4.2787143267317171</v>
      </c>
      <c r="K274" s="33">
        <f>MAX(C274:E274)</f>
        <v>4.2787143267317171</v>
      </c>
    </row>
    <row r="275" spans="1:11" x14ac:dyDescent="0.55000000000000004">
      <c r="A275" s="30">
        <f>Sheet1!A275</f>
        <v>18.156400000000001</v>
      </c>
      <c r="B275" s="31" t="str">
        <f>Sheet1!B275</f>
        <v>SWR(300)</v>
      </c>
      <c r="C275" s="33">
        <f>MAX(Sheet1!D275:G275)</f>
        <v>3.1356753149899004</v>
      </c>
      <c r="D275" s="33">
        <f>MAX(Sheet1!J275:N275)</f>
        <v>2.5241148085452898</v>
      </c>
      <c r="E275" s="33">
        <f>MAX(Sheet1!Q275:V275)</f>
        <v>2.7130785196218938</v>
      </c>
      <c r="F275" s="33">
        <f>MAX(Sheet1!Y275:AE275)</f>
        <v>2.8214470267353642</v>
      </c>
      <c r="G275" s="33">
        <f>MAX(Sheet1!AE275:AG275)</f>
        <v>4.4379520441289975</v>
      </c>
      <c r="I275" s="33">
        <f>MAX(C275:G275)</f>
        <v>4.4379520441289975</v>
      </c>
      <c r="J275" s="33">
        <f>MAX(C275:F275)</f>
        <v>3.1356753149899004</v>
      </c>
      <c r="K275" s="33">
        <f>MAX(C275:E275)</f>
        <v>3.1356753149899004</v>
      </c>
    </row>
    <row r="276" spans="1:11" x14ac:dyDescent="0.55000000000000004">
      <c r="A276" s="9">
        <f>Sheet1!A276</f>
        <v>34</v>
      </c>
      <c r="B276" s="31" t="str">
        <f>Sheet1!B276</f>
        <v>R</v>
      </c>
      <c r="C276" s="32"/>
      <c r="D276" s="32"/>
      <c r="E276" s="32"/>
      <c r="F276" s="32"/>
      <c r="G276" s="32"/>
    </row>
    <row r="277" spans="1:11" x14ac:dyDescent="0.55000000000000004">
      <c r="A277" s="9">
        <f>Sheet1!A277</f>
        <v>34</v>
      </c>
      <c r="B277" s="31" t="str">
        <f>Sheet1!B277</f>
        <v>X</v>
      </c>
      <c r="C277" s="32"/>
      <c r="D277" s="32"/>
      <c r="E277" s="32"/>
      <c r="F277" s="32"/>
      <c r="G277" s="32"/>
    </row>
    <row r="278" spans="1:11" x14ac:dyDescent="0.55000000000000004">
      <c r="A278" s="34">
        <f>Sheet1!A278</f>
        <v>0.18888888888888888</v>
      </c>
      <c r="B278" s="31" t="str">
        <f>Sheet1!B278</f>
        <v>Z</v>
      </c>
      <c r="C278" s="35">
        <f>AVERAGE(Sheet1!D278:G278)</f>
        <v>365.78270222778741</v>
      </c>
      <c r="D278" s="35">
        <f>AVERAGE(Sheet1!J278:N278)</f>
        <v>143.45495980097681</v>
      </c>
      <c r="E278" s="35">
        <f>AVERAGE(Sheet1!Q278:V278)</f>
        <v>126.47812800139668</v>
      </c>
      <c r="F278" s="35">
        <f>AVERAGE(Sheet1!Y278:AE278)</f>
        <v>249.26972640747994</v>
      </c>
      <c r="G278" s="35">
        <f>AVERAGE(Sheet1!AE278:AG278)</f>
        <v>477.85684102842578</v>
      </c>
    </row>
    <row r="279" spans="1:11" x14ac:dyDescent="0.55000000000000004">
      <c r="A279" s="9">
        <f>Sheet1!A279</f>
        <v>18.7151</v>
      </c>
      <c r="B279" s="31" t="str">
        <f>Sheet1!B279</f>
        <v>SWR(50)</v>
      </c>
      <c r="C279" s="33">
        <f>MAX(Sheet1!D279:G279)</f>
        <v>15.197820909469561</v>
      </c>
      <c r="D279" s="33">
        <f>MAX(Sheet1!J279:N279)</f>
        <v>4.277528357275993</v>
      </c>
      <c r="E279" s="33">
        <f>MAX(Sheet1!Q279:V279)</f>
        <v>3.3749008617775744</v>
      </c>
      <c r="F279" s="33">
        <f>MAX(Sheet1!Y279:AE279)</f>
        <v>11.552953612100673</v>
      </c>
      <c r="G279" s="33">
        <f>MAX(Sheet1!AE279:AG279)</f>
        <v>22.773916195143983</v>
      </c>
      <c r="I279" s="33">
        <f>MAX(C279:G279)</f>
        <v>22.773916195143983</v>
      </c>
      <c r="J279" s="33">
        <f>MAX(C279:F279)</f>
        <v>15.197820909469561</v>
      </c>
      <c r="K279" s="33">
        <f>MAX(C279:E279)</f>
        <v>15.197820909469561</v>
      </c>
    </row>
    <row r="280" spans="1:11" x14ac:dyDescent="0.55000000000000004">
      <c r="A280" s="9">
        <f>Sheet1!A280</f>
        <v>18.7151</v>
      </c>
      <c r="B280" s="31" t="str">
        <f>Sheet1!B280</f>
        <v>SWR(100)</v>
      </c>
      <c r="C280" s="33">
        <f>MAX(Sheet1!D280:G280)</f>
        <v>7.7192595472186634</v>
      </c>
      <c r="D280" s="33">
        <f>MAX(Sheet1!J280:N280)</f>
        <v>2.3602858998148157</v>
      </c>
      <c r="E280" s="33">
        <f>MAX(Sheet1!Q280:V280)</f>
        <v>1.9113266221979286</v>
      </c>
      <c r="F280" s="33">
        <f>MAX(Sheet1!Y280:AE280)</f>
        <v>5.9776990723949144</v>
      </c>
      <c r="G280" s="33">
        <f>MAX(Sheet1!AE280:AG280)</f>
        <v>11.588475855564461</v>
      </c>
      <c r="I280" s="33">
        <f>MAX(C280:G280)</f>
        <v>11.588475855564461</v>
      </c>
      <c r="J280" s="33">
        <f>MAX(C280:F280)</f>
        <v>7.7192595472186634</v>
      </c>
      <c r="K280" s="33">
        <f>MAX(C280:E280)</f>
        <v>7.7192595472186634</v>
      </c>
    </row>
    <row r="281" spans="1:11" x14ac:dyDescent="0.55000000000000004">
      <c r="A281" s="9">
        <f>Sheet1!A281</f>
        <v>18.7151</v>
      </c>
      <c r="B281" s="31" t="str">
        <f>Sheet1!B281</f>
        <v>SWR(150)</v>
      </c>
      <c r="C281" s="33">
        <f>MAX(Sheet1!D281:G281)</f>
        <v>5.2844075084030981</v>
      </c>
      <c r="D281" s="33">
        <f>MAX(Sheet1!J281:N281)</f>
        <v>1.9229521609144666</v>
      </c>
      <c r="E281" s="33">
        <f>MAX(Sheet1!Q281:V281)</f>
        <v>1.7003784977307084</v>
      </c>
      <c r="F281" s="33">
        <f>MAX(Sheet1!Y281:AE281)</f>
        <v>4.2211231736163892</v>
      </c>
      <c r="G281" s="33">
        <f>MAX(Sheet1!AE281:AG281)</f>
        <v>7.9528325594445848</v>
      </c>
      <c r="I281" s="33">
        <f>MAX(C281:G281)</f>
        <v>7.9528325594445848</v>
      </c>
      <c r="J281" s="33">
        <f>MAX(C281:F281)</f>
        <v>5.2844075084030981</v>
      </c>
      <c r="K281" s="33">
        <f>MAX(C281:E281)</f>
        <v>5.2844075084030981</v>
      </c>
    </row>
    <row r="282" spans="1:11" x14ac:dyDescent="0.55000000000000004">
      <c r="A282" s="9">
        <f>Sheet1!A282</f>
        <v>18.7151</v>
      </c>
      <c r="B282" s="31" t="str">
        <f>Sheet1!B282</f>
        <v>SWR(200)</v>
      </c>
      <c r="C282" s="33">
        <f>MAX(Sheet1!D282:G282)</f>
        <v>4.1154048525263347</v>
      </c>
      <c r="D282" s="33">
        <f>MAX(Sheet1!J282:N282)</f>
        <v>1.930636298226428</v>
      </c>
      <c r="E282" s="33">
        <f>MAX(Sheet1!Q282:V282)</f>
        <v>1.8844415322110228</v>
      </c>
      <c r="F282" s="33">
        <f>MAX(Sheet1!Y282:AE282)</f>
        <v>3.4315431545543018</v>
      </c>
      <c r="G282" s="33">
        <f>MAX(Sheet1!AE282:AG282)</f>
        <v>6.2080129855017301</v>
      </c>
      <c r="I282" s="33">
        <f>MAX(C282:G282)</f>
        <v>6.2080129855017301</v>
      </c>
      <c r="J282" s="33">
        <f>MAX(C282:F282)</f>
        <v>4.1154048525263347</v>
      </c>
      <c r="K282" s="33">
        <f>MAX(C282:E282)</f>
        <v>4.1154048525263347</v>
      </c>
    </row>
    <row r="283" spans="1:11" x14ac:dyDescent="0.55000000000000004">
      <c r="A283" s="30">
        <f>Sheet1!A283</f>
        <v>18.7151</v>
      </c>
      <c r="B283" s="31" t="str">
        <f>Sheet1!B283</f>
        <v>SWR(300)</v>
      </c>
      <c r="C283" s="33">
        <f>MAX(Sheet1!D283:G283)</f>
        <v>3.0611324855550381</v>
      </c>
      <c r="D283" s="33">
        <f>MAX(Sheet1!J283:N283)</f>
        <v>2.5960895884287756</v>
      </c>
      <c r="E283" s="33">
        <f>MAX(Sheet1!Q283:V283)</f>
        <v>2.651687911739689</v>
      </c>
      <c r="F283" s="33">
        <f>MAX(Sheet1!Y283:AE283)</f>
        <v>2.8543684987055205</v>
      </c>
      <c r="G283" s="33">
        <f>MAX(Sheet1!AE283:AG283)</f>
        <v>4.6204228785980552</v>
      </c>
      <c r="I283" s="33">
        <f>MAX(C283:G283)</f>
        <v>4.6204228785980552</v>
      </c>
      <c r="J283" s="33">
        <f>MAX(C283:F283)</f>
        <v>3.0611324855550381</v>
      </c>
      <c r="K283" s="33">
        <f>MAX(C283:E283)</f>
        <v>3.0611324855550381</v>
      </c>
    </row>
    <row r="284" spans="1:11" x14ac:dyDescent="0.55000000000000004">
      <c r="A284" s="9">
        <f>Sheet1!A284</f>
        <v>35</v>
      </c>
      <c r="B284" s="31" t="str">
        <f>Sheet1!B284</f>
        <v>R</v>
      </c>
      <c r="C284" s="32"/>
      <c r="D284" s="32"/>
      <c r="E284" s="32"/>
      <c r="F284" s="32"/>
      <c r="G284" s="32"/>
    </row>
    <row r="285" spans="1:11" x14ac:dyDescent="0.55000000000000004">
      <c r="A285" s="9">
        <f>Sheet1!A285</f>
        <v>35</v>
      </c>
      <c r="B285" s="31" t="str">
        <f>Sheet1!B285</f>
        <v>X</v>
      </c>
      <c r="C285" s="32"/>
      <c r="D285" s="32"/>
      <c r="E285" s="32"/>
      <c r="F285" s="32"/>
      <c r="G285" s="32"/>
    </row>
    <row r="286" spans="1:11" x14ac:dyDescent="0.55000000000000004">
      <c r="A286" s="34">
        <f>Sheet1!A286</f>
        <v>0.19444444444444445</v>
      </c>
      <c r="B286" s="31" t="str">
        <f>Sheet1!B286</f>
        <v>Z</v>
      </c>
      <c r="C286" s="35">
        <f>AVERAGE(Sheet1!D286:G286)</f>
        <v>345.38973049432303</v>
      </c>
      <c r="D286" s="35">
        <f>AVERAGE(Sheet1!J286:N286)</f>
        <v>139.52448067481782</v>
      </c>
      <c r="E286" s="35">
        <f>AVERAGE(Sheet1!Q286:V286)</f>
        <v>129.58631272178474</v>
      </c>
      <c r="F286" s="35">
        <f>AVERAGE(Sheet1!Y286:AE286)</f>
        <v>288.79256498999871</v>
      </c>
      <c r="G286" s="35">
        <f>AVERAGE(Sheet1!AE286:AG286)</f>
        <v>547.79069802842002</v>
      </c>
    </row>
    <row r="287" spans="1:11" x14ac:dyDescent="0.55000000000000004">
      <c r="A287" s="9">
        <f>Sheet1!A287</f>
        <v>19.273700000000002</v>
      </c>
      <c r="B287" s="31" t="str">
        <f>Sheet1!B287</f>
        <v>SWR(50)</v>
      </c>
      <c r="C287" s="33">
        <f>MAX(Sheet1!D287:G287)</f>
        <v>14.48333550812824</v>
      </c>
      <c r="D287" s="33">
        <f>MAX(Sheet1!J287:N287)</f>
        <v>4.1789801744035042</v>
      </c>
      <c r="E287" s="33">
        <f>MAX(Sheet1!Q287:V287)</f>
        <v>3.4535462016887051</v>
      </c>
      <c r="F287" s="33">
        <f>MAX(Sheet1!Y287:AE287)</f>
        <v>13.090049903212407</v>
      </c>
      <c r="G287" s="33">
        <f>MAX(Sheet1!AE287:AG287)</f>
        <v>25.183274074101195</v>
      </c>
      <c r="I287" s="33">
        <f>MAX(C287:G287)</f>
        <v>25.183274074101195</v>
      </c>
      <c r="J287" s="33">
        <f>MAX(C287:F287)</f>
        <v>14.48333550812824</v>
      </c>
      <c r="K287" s="33">
        <f>MAX(C287:E287)</f>
        <v>14.48333550812824</v>
      </c>
    </row>
    <row r="288" spans="1:11" x14ac:dyDescent="0.55000000000000004">
      <c r="A288" s="9">
        <f>Sheet1!A288</f>
        <v>19.273700000000002</v>
      </c>
      <c r="B288" s="31" t="str">
        <f>Sheet1!B288</f>
        <v>SWR(100)</v>
      </c>
      <c r="C288" s="33">
        <f>MAX(Sheet1!D288:G288)</f>
        <v>7.3742102760855479</v>
      </c>
      <c r="D288" s="33">
        <f>MAX(Sheet1!J288:N288)</f>
        <v>2.3257069614801713</v>
      </c>
      <c r="E288" s="33">
        <f>MAX(Sheet1!Q288:V288)</f>
        <v>1.944522626159259</v>
      </c>
      <c r="F288" s="33">
        <f>MAX(Sheet1!Y288:AE288)</f>
        <v>6.7143078030970376</v>
      </c>
      <c r="G288" s="33">
        <f>MAX(Sheet1!AE288:AG288)</f>
        <v>12.757558897044113</v>
      </c>
      <c r="I288" s="33">
        <f>MAX(C288:G288)</f>
        <v>12.757558897044113</v>
      </c>
      <c r="J288" s="33">
        <f>MAX(C288:F288)</f>
        <v>7.3742102760855479</v>
      </c>
      <c r="K288" s="33">
        <f>MAX(C288:E288)</f>
        <v>7.3742102760855479</v>
      </c>
    </row>
    <row r="289" spans="1:11" x14ac:dyDescent="0.55000000000000004">
      <c r="A289" s="9">
        <f>Sheet1!A289</f>
        <v>19.273700000000002</v>
      </c>
      <c r="B289" s="31" t="str">
        <f>Sheet1!B289</f>
        <v>SWR(150)</v>
      </c>
      <c r="C289" s="33">
        <f>MAX(Sheet1!D289:G289)</f>
        <v>5.0688483499424075</v>
      </c>
      <c r="D289" s="33">
        <f>MAX(Sheet1!J289:N289)</f>
        <v>1.9248858979981265</v>
      </c>
      <c r="E289" s="33">
        <f>MAX(Sheet1!Q289:V289)</f>
        <v>1.7052526916025328</v>
      </c>
      <c r="F289" s="33">
        <f>MAX(Sheet1!Y289:AE289)</f>
        <v>4.6726179559607965</v>
      </c>
      <c r="G289" s="33">
        <f>MAX(Sheet1!AE289:AG289)</f>
        <v>8.6916341629643199</v>
      </c>
      <c r="I289" s="33">
        <f>MAX(C289:G289)</f>
        <v>8.6916341629643199</v>
      </c>
      <c r="J289" s="33">
        <f>MAX(C289:F289)</f>
        <v>5.0688483499424075</v>
      </c>
      <c r="K289" s="33">
        <f>MAX(C289:E289)</f>
        <v>5.0688483499424075</v>
      </c>
    </row>
    <row r="290" spans="1:11" x14ac:dyDescent="0.55000000000000004">
      <c r="A290" s="9">
        <f>Sheet1!A290</f>
        <v>19.273700000000002</v>
      </c>
      <c r="B290" s="31" t="str">
        <f>Sheet1!B290</f>
        <v>SWR(200)</v>
      </c>
      <c r="C290" s="33">
        <f>MAX(Sheet1!D290:G290)</f>
        <v>3.9702941605249951</v>
      </c>
      <c r="D290" s="33">
        <f>MAX(Sheet1!J290:N290)</f>
        <v>1.9609897987276699</v>
      </c>
      <c r="E290" s="33">
        <f>MAX(Sheet1!Q290:V290)</f>
        <v>1.8687478394668564</v>
      </c>
      <c r="F290" s="33">
        <f>MAX(Sheet1!Y290:AE290)</f>
        <v>3.7230693119103946</v>
      </c>
      <c r="G290" s="33">
        <f>MAX(Sheet1!AE290:AG290)</f>
        <v>6.7180232160503559</v>
      </c>
      <c r="I290" s="33">
        <f>MAX(C290:G290)</f>
        <v>6.7180232160503559</v>
      </c>
      <c r="J290" s="33">
        <f>MAX(C290:F290)</f>
        <v>3.9702941605249951</v>
      </c>
      <c r="K290" s="33">
        <f>MAX(C290:E290)</f>
        <v>3.9702941605249951</v>
      </c>
    </row>
    <row r="291" spans="1:11" x14ac:dyDescent="0.55000000000000004">
      <c r="A291" s="30">
        <f>Sheet1!A291</f>
        <v>19.273700000000002</v>
      </c>
      <c r="B291" s="31" t="str">
        <f>Sheet1!B291</f>
        <v>SWR(300)</v>
      </c>
      <c r="C291" s="33">
        <f>MAX(Sheet1!D291:G291)</f>
        <v>3.0006930525382609</v>
      </c>
      <c r="D291" s="33">
        <f>MAX(Sheet1!J291:N291)</f>
        <v>2.6628209475192524</v>
      </c>
      <c r="E291" s="33">
        <f>MAX(Sheet1!Q291:V291)</f>
        <v>2.5779916237791243</v>
      </c>
      <c r="F291" s="33">
        <f>MAX(Sheet1!Y291:AE291)</f>
        <v>2.943667876118111</v>
      </c>
      <c r="G291" s="33">
        <f>MAX(Sheet1!AE291:AG291)</f>
        <v>4.8714217236522668</v>
      </c>
      <c r="I291" s="33">
        <f>MAX(C291:G291)</f>
        <v>4.8714217236522668</v>
      </c>
      <c r="J291" s="33">
        <f>MAX(C291:F291)</f>
        <v>3.0006930525382609</v>
      </c>
      <c r="K291" s="33">
        <f>MAX(C291:E291)</f>
        <v>3.0006930525382609</v>
      </c>
    </row>
    <row r="292" spans="1:11" x14ac:dyDescent="0.55000000000000004">
      <c r="A292" s="9">
        <f>Sheet1!A292</f>
        <v>36</v>
      </c>
      <c r="B292" s="31" t="str">
        <f>Sheet1!B292</f>
        <v>R</v>
      </c>
      <c r="C292" s="32"/>
      <c r="D292" s="32"/>
      <c r="E292" s="32"/>
      <c r="F292" s="32"/>
      <c r="G292" s="32"/>
    </row>
    <row r="293" spans="1:11" x14ac:dyDescent="0.55000000000000004">
      <c r="A293" s="9">
        <f>Sheet1!A293</f>
        <v>36</v>
      </c>
      <c r="B293" s="31" t="str">
        <f>Sheet1!B293</f>
        <v>X</v>
      </c>
      <c r="C293" s="32"/>
      <c r="D293" s="32"/>
      <c r="E293" s="32"/>
      <c r="F293" s="32"/>
      <c r="G293" s="32"/>
    </row>
    <row r="294" spans="1:11" x14ac:dyDescent="0.55000000000000004">
      <c r="A294" s="34">
        <f>Sheet1!A294</f>
        <v>0.2</v>
      </c>
      <c r="B294" s="31" t="str">
        <f>Sheet1!B294</f>
        <v>Z</v>
      </c>
      <c r="C294" s="35">
        <f>AVERAGE(Sheet1!D294:G294)</f>
        <v>326.87989215600032</v>
      </c>
      <c r="D294" s="35">
        <f>AVERAGE(Sheet1!J294:N294)</f>
        <v>136.08567038879269</v>
      </c>
      <c r="E294" s="35">
        <f>AVERAGE(Sheet1!Q294:V294)</f>
        <v>133.52785339691741</v>
      </c>
      <c r="F294" s="35">
        <f>AVERAGE(Sheet1!Y294:AE294)</f>
        <v>341.76546488353506</v>
      </c>
      <c r="G294" s="35">
        <f>AVERAGE(Sheet1!AE294:AG294)</f>
        <v>643.16431045343495</v>
      </c>
    </row>
    <row r="295" spans="1:11" x14ac:dyDescent="0.55000000000000004">
      <c r="A295" s="9">
        <f>Sheet1!A295</f>
        <v>19.8324</v>
      </c>
      <c r="B295" s="31" t="str">
        <f>Sheet1!B295</f>
        <v>SWR(50)</v>
      </c>
      <c r="C295" s="33">
        <f>MAX(Sheet1!D295:G295)</f>
        <v>13.82784556046041</v>
      </c>
      <c r="D295" s="33">
        <f>MAX(Sheet1!J295:N295)</f>
        <v>4.0933773901088699</v>
      </c>
      <c r="E295" s="33">
        <f>MAX(Sheet1!Q295:V295)</f>
        <v>3.5524410527102521</v>
      </c>
      <c r="F295" s="33">
        <f>MAX(Sheet1!Y295:AE295)</f>
        <v>15.075463985612894</v>
      </c>
      <c r="G295" s="33">
        <f>MAX(Sheet1!AE295:AG295)</f>
        <v>28.152761676764282</v>
      </c>
      <c r="I295" s="33">
        <f>MAX(C295:G295)</f>
        <v>28.152761676764282</v>
      </c>
      <c r="J295" s="33">
        <f>MAX(C295:F295)</f>
        <v>15.075463985612894</v>
      </c>
      <c r="K295" s="33">
        <f>MAX(C295:E295)</f>
        <v>13.82784556046041</v>
      </c>
    </row>
    <row r="296" spans="1:11" x14ac:dyDescent="0.55000000000000004">
      <c r="A296" s="9">
        <f>Sheet1!A296</f>
        <v>19.8324</v>
      </c>
      <c r="B296" s="31" t="str">
        <f>Sheet1!B296</f>
        <v>SWR(100)</v>
      </c>
      <c r="C296" s="33">
        <f>MAX(Sheet1!D296:G296)</f>
        <v>7.0591272880317435</v>
      </c>
      <c r="D296" s="33">
        <f>MAX(Sheet1!J296:N296)</f>
        <v>2.297115417105708</v>
      </c>
      <c r="E296" s="33">
        <f>MAX(Sheet1!Q296:V296)</f>
        <v>1.9857177734896163</v>
      </c>
      <c r="F296" s="33">
        <f>MAX(Sheet1!Y296:AE296)</f>
        <v>7.674986599481918</v>
      </c>
      <c r="G296" s="33">
        <f>MAX(Sheet1!AE296:AG296)</f>
        <v>14.205934899139656</v>
      </c>
      <c r="I296" s="33">
        <f>MAX(C296:G296)</f>
        <v>14.205934899139656</v>
      </c>
      <c r="J296" s="33">
        <f>MAX(C296:F296)</f>
        <v>7.674986599481918</v>
      </c>
      <c r="K296" s="33">
        <f>MAX(C296:E296)</f>
        <v>7.0591272880317435</v>
      </c>
    </row>
    <row r="297" spans="1:11" x14ac:dyDescent="0.55000000000000004">
      <c r="A297" s="9">
        <f>Sheet1!A297</f>
        <v>19.8324</v>
      </c>
      <c r="B297" s="31" t="str">
        <f>Sheet1!B297</f>
        <v>SWR(150)</v>
      </c>
      <c r="C297" s="33">
        <f>MAX(Sheet1!D297:G297)</f>
        <v>4.8739137105737829</v>
      </c>
      <c r="D297" s="33">
        <f>MAX(Sheet1!J297:N297)</f>
        <v>1.9296232005138561</v>
      </c>
      <c r="E297" s="33">
        <f>MAX(Sheet1!Q297:V297)</f>
        <v>1.7110428976288761</v>
      </c>
      <c r="F297" s="33">
        <f>MAX(Sheet1!Y297:AE297)</f>
        <v>5.2743469694660368</v>
      </c>
      <c r="G297" s="33">
        <f>MAX(Sheet1!AE297:AG297)</f>
        <v>9.6159884599536767</v>
      </c>
      <c r="I297" s="33">
        <f>MAX(C297:G297)</f>
        <v>9.6159884599536767</v>
      </c>
      <c r="J297" s="33">
        <f>MAX(C297:F297)</f>
        <v>5.2743469694660368</v>
      </c>
      <c r="K297" s="33">
        <f>MAX(C297:E297)</f>
        <v>4.8739137105737829</v>
      </c>
    </row>
    <row r="298" spans="1:11" x14ac:dyDescent="0.55000000000000004">
      <c r="A298" s="9">
        <f>Sheet1!A298</f>
        <v>19.8324</v>
      </c>
      <c r="B298" s="31" t="str">
        <f>Sheet1!B298</f>
        <v>SWR(200)</v>
      </c>
      <c r="C298" s="33">
        <f>MAX(Sheet1!D298:G298)</f>
        <v>3.8414906242227658</v>
      </c>
      <c r="D298" s="33">
        <f>MAX(Sheet1!J298:N298)</f>
        <v>1.9912345592016039</v>
      </c>
      <c r="E298" s="33">
        <f>MAX(Sheet1!Q298:V298)</f>
        <v>1.8483136962304849</v>
      </c>
      <c r="F298" s="33">
        <f>MAX(Sheet1!Y298:AE298)</f>
        <v>4.1292269498285146</v>
      </c>
      <c r="G298" s="33">
        <f>MAX(Sheet1!AE298:AG298)</f>
        <v>7.3667935956361825</v>
      </c>
      <c r="I298" s="33">
        <f>MAX(C298:G298)</f>
        <v>7.3667935956361825</v>
      </c>
      <c r="J298" s="33">
        <f>MAX(C298:F298)</f>
        <v>4.1292269498285146</v>
      </c>
      <c r="K298" s="33">
        <f>MAX(C298:E298)</f>
        <v>3.8414906242227658</v>
      </c>
    </row>
    <row r="299" spans="1:11" x14ac:dyDescent="0.55000000000000004">
      <c r="A299" s="30">
        <f>Sheet1!A299</f>
        <v>19.8324</v>
      </c>
      <c r="B299" s="31" t="str">
        <f>Sheet1!B299</f>
        <v>SWR(300)</v>
      </c>
      <c r="C299" s="33">
        <f>MAX(Sheet1!D299:G299)</f>
        <v>2.9530266700276155</v>
      </c>
      <c r="D299" s="33">
        <f>MAX(Sheet1!J299:N299)</f>
        <v>2.7239937694654865</v>
      </c>
      <c r="E299" s="33">
        <f>MAX(Sheet1!Q299:V299)</f>
        <v>2.492758279489161</v>
      </c>
      <c r="F299" s="33">
        <f>MAX(Sheet1!Y299:AE299)</f>
        <v>3.1139845325730322</v>
      </c>
      <c r="G299" s="33">
        <f>MAX(Sheet1!AE299:AG299)</f>
        <v>5.2147894528095877</v>
      </c>
      <c r="I299" s="33">
        <f>MAX(C299:G299)</f>
        <v>5.2147894528095877</v>
      </c>
      <c r="J299" s="33">
        <f>MAX(C299:F299)</f>
        <v>3.1139845325730322</v>
      </c>
      <c r="K299" s="33">
        <f>MAX(C299:E299)</f>
        <v>2.9530266700276155</v>
      </c>
    </row>
    <row r="300" spans="1:11" x14ac:dyDescent="0.55000000000000004">
      <c r="A300" s="9">
        <f>Sheet1!A300</f>
        <v>37</v>
      </c>
      <c r="B300" s="31" t="str">
        <f>Sheet1!B300</f>
        <v>R</v>
      </c>
      <c r="C300" s="32"/>
      <c r="D300" s="32"/>
      <c r="E300" s="32"/>
      <c r="F300" s="32"/>
      <c r="G300" s="32"/>
    </row>
    <row r="301" spans="1:11" x14ac:dyDescent="0.55000000000000004">
      <c r="A301" s="9">
        <f>Sheet1!A301</f>
        <v>37</v>
      </c>
      <c r="B301" s="31" t="str">
        <f>Sheet1!B301</f>
        <v>X</v>
      </c>
      <c r="C301" s="32"/>
      <c r="D301" s="32"/>
      <c r="E301" s="32"/>
      <c r="F301" s="32"/>
      <c r="G301" s="32"/>
    </row>
    <row r="302" spans="1:11" x14ac:dyDescent="0.55000000000000004">
      <c r="A302" s="34">
        <f>Sheet1!A302</f>
        <v>0.20555555555555555</v>
      </c>
      <c r="B302" s="31" t="str">
        <f>Sheet1!B302</f>
        <v>Z</v>
      </c>
      <c r="C302" s="35">
        <f>AVERAGE(Sheet1!D302:G302)</f>
        <v>310.03291180406529</v>
      </c>
      <c r="D302" s="35">
        <f>AVERAGE(Sheet1!J302:N302)</f>
        <v>133.0978367256057</v>
      </c>
      <c r="E302" s="35">
        <f>AVERAGE(Sheet1!Q302:V302)</f>
        <v>138.3948491506618</v>
      </c>
      <c r="F302" s="35">
        <f>AVERAGE(Sheet1!Y302:AE302)</f>
        <v>414.56263735913791</v>
      </c>
      <c r="G302" s="35">
        <f>AVERAGE(Sheet1!AE302:AG302)</f>
        <v>776.96707998554677</v>
      </c>
    </row>
    <row r="303" spans="1:11" x14ac:dyDescent="0.55000000000000004">
      <c r="A303" s="9">
        <f>Sheet1!A303</f>
        <v>20.391100000000002</v>
      </c>
      <c r="B303" s="31" t="str">
        <f>Sheet1!B303</f>
        <v>SWR(50)</v>
      </c>
      <c r="C303" s="33">
        <f>MAX(Sheet1!D303:G303)</f>
        <v>13.225364194235629</v>
      </c>
      <c r="D303" s="33">
        <f>MAX(Sheet1!J303:N303)</f>
        <v>4.0196151560007944</v>
      </c>
      <c r="E303" s="33">
        <f>MAX(Sheet1!Q303:V303)</f>
        <v>3.6738948738721082</v>
      </c>
      <c r="F303" s="33">
        <f>MAX(Sheet1!Y303:AE303)</f>
        <v>17.67246637776481</v>
      </c>
      <c r="G303" s="33">
        <f>MAX(Sheet1!AE303:AG303)</f>
        <v>31.81659269351907</v>
      </c>
      <c r="I303" s="33">
        <f>MAX(C303:G303)</f>
        <v>31.81659269351907</v>
      </c>
      <c r="J303" s="33">
        <f>MAX(C303:F303)</f>
        <v>17.67246637776481</v>
      </c>
      <c r="K303" s="33">
        <f>MAX(C303:E303)</f>
        <v>13.225364194235629</v>
      </c>
    </row>
    <row r="304" spans="1:11" x14ac:dyDescent="0.55000000000000004">
      <c r="A304" s="9">
        <f>Sheet1!A304</f>
        <v>20.391100000000002</v>
      </c>
      <c r="B304" s="31" t="str">
        <f>Sheet1!B304</f>
        <v>SWR(100)</v>
      </c>
      <c r="C304" s="33">
        <f>MAX(Sheet1!D304:G304)</f>
        <v>6.77099981055665</v>
      </c>
      <c r="D304" s="33">
        <f>MAX(Sheet1!J304:N304)</f>
        <v>2.273803381889496</v>
      </c>
      <c r="E304" s="33">
        <f>MAX(Sheet1!Q304:V304)</f>
        <v>2.036403433114037</v>
      </c>
      <c r="F304" s="33">
        <f>MAX(Sheet1!Y304:AE304)</f>
        <v>8.9421752840767521</v>
      </c>
      <c r="G304" s="33">
        <f>MAX(Sheet1!AE304:AG304)</f>
        <v>16.002293963376474</v>
      </c>
      <c r="I304" s="33">
        <f>MAX(C304:G304)</f>
        <v>16.002293963376474</v>
      </c>
      <c r="J304" s="33">
        <f>MAX(C304:F304)</f>
        <v>8.9421752840767521</v>
      </c>
      <c r="K304" s="33">
        <f>MAX(C304:E304)</f>
        <v>6.77099981055665</v>
      </c>
    </row>
    <row r="305" spans="1:11" x14ac:dyDescent="0.55000000000000004">
      <c r="A305" s="9">
        <f>Sheet1!A305</f>
        <v>20.391100000000002</v>
      </c>
      <c r="B305" s="31" t="str">
        <f>Sheet1!B305</f>
        <v>SWR(150)</v>
      </c>
      <c r="C305" s="33">
        <f>MAX(Sheet1!D305:G305)</f>
        <v>4.6975838763702544</v>
      </c>
      <c r="D305" s="33">
        <f>MAX(Sheet1!J305:N305)</f>
        <v>1.9364221726000117</v>
      </c>
      <c r="E305" s="33">
        <f>MAX(Sheet1!Q305:V305)</f>
        <v>1.7194054241079246</v>
      </c>
      <c r="F305" s="33">
        <f>MAX(Sheet1!Y305:AE305)</f>
        <v>6.0821192327110456</v>
      </c>
      <c r="G305" s="33">
        <f>MAX(Sheet1!AE305:AG305)</f>
        <v>10.773450996965181</v>
      </c>
      <c r="I305" s="33">
        <f>MAX(C305:G305)</f>
        <v>10.773450996965181</v>
      </c>
      <c r="J305" s="33">
        <f>MAX(C305:F305)</f>
        <v>6.0821192327110456</v>
      </c>
      <c r="K305" s="33">
        <f>MAX(C305:E305)</f>
        <v>4.6975838763702544</v>
      </c>
    </row>
    <row r="306" spans="1:11" x14ac:dyDescent="0.55000000000000004">
      <c r="A306" s="9">
        <f>Sheet1!A306</f>
        <v>20.391100000000002</v>
      </c>
      <c r="B306" s="31" t="str">
        <f>Sheet1!B306</f>
        <v>SWR(200)</v>
      </c>
      <c r="C306" s="33">
        <f>MAX(Sheet1!D306:G306)</f>
        <v>3.7274659644382298</v>
      </c>
      <c r="D306" s="33">
        <f>MAX(Sheet1!J306:N306)</f>
        <v>2.0207194155061368</v>
      </c>
      <c r="E306" s="33">
        <f>MAX(Sheet1!Q306:V306)</f>
        <v>1.8244745912830473</v>
      </c>
      <c r="F306" s="33">
        <f>MAX(Sheet1!Y306:AE306)</f>
        <v>4.6928715176401665</v>
      </c>
      <c r="G306" s="33">
        <f>MAX(Sheet1!AE306:AG306)</f>
        <v>8.1918673863449936</v>
      </c>
      <c r="I306" s="33">
        <f>MAX(C306:G306)</f>
        <v>8.1918673863449936</v>
      </c>
      <c r="J306" s="33">
        <f>MAX(C306:F306)</f>
        <v>4.6928715176401665</v>
      </c>
      <c r="K306" s="33">
        <f>MAX(C306:E306)</f>
        <v>3.7274659644382298</v>
      </c>
    </row>
    <row r="307" spans="1:11" x14ac:dyDescent="0.55000000000000004">
      <c r="A307" s="30">
        <f>Sheet1!A307</f>
        <v>20.391100000000002</v>
      </c>
      <c r="B307" s="31" t="str">
        <f>Sheet1!B307</f>
        <v>SWR(300)</v>
      </c>
      <c r="C307" s="33">
        <f>MAX(Sheet1!D307:G307)</f>
        <v>2.9170140653719021</v>
      </c>
      <c r="D307" s="33">
        <f>MAX(Sheet1!J307:N307)</f>
        <v>2.7792622290522262</v>
      </c>
      <c r="E307" s="33">
        <f>MAX(Sheet1!Q307:V307)</f>
        <v>2.3969417866481431</v>
      </c>
      <c r="F307" s="33">
        <f>MAX(Sheet1!Y307:AE307)</f>
        <v>3.3973588326661419</v>
      </c>
      <c r="G307" s="33">
        <f>MAX(Sheet1!AE307:AG307)</f>
        <v>5.6793811194123309</v>
      </c>
      <c r="I307" s="33">
        <f>MAX(C307:G307)</f>
        <v>5.6793811194123309</v>
      </c>
      <c r="J307" s="33">
        <f>MAX(C307:F307)</f>
        <v>3.3973588326661419</v>
      </c>
      <c r="K307" s="33">
        <f>MAX(C307:E307)</f>
        <v>2.9170140653719021</v>
      </c>
    </row>
    <row r="308" spans="1:11" x14ac:dyDescent="0.55000000000000004">
      <c r="A308" s="9">
        <f>Sheet1!A308</f>
        <v>38</v>
      </c>
      <c r="B308" s="31" t="str">
        <f>Sheet1!B308</f>
        <v>R</v>
      </c>
      <c r="C308" s="32"/>
      <c r="D308" s="32"/>
      <c r="E308" s="32"/>
      <c r="F308" s="32"/>
      <c r="G308" s="32"/>
    </row>
    <row r="309" spans="1:11" x14ac:dyDescent="0.55000000000000004">
      <c r="A309" s="9">
        <f>Sheet1!A309</f>
        <v>38</v>
      </c>
      <c r="B309" s="31" t="str">
        <f>Sheet1!B309</f>
        <v>X</v>
      </c>
      <c r="C309" s="32"/>
      <c r="D309" s="32"/>
      <c r="E309" s="32"/>
      <c r="F309" s="32"/>
      <c r="G309" s="32"/>
    </row>
    <row r="310" spans="1:11" x14ac:dyDescent="0.55000000000000004">
      <c r="A310" s="34">
        <f>Sheet1!A310</f>
        <v>0.21111111111111111</v>
      </c>
      <c r="B310" s="31" t="str">
        <f>Sheet1!B310</f>
        <v>Z</v>
      </c>
      <c r="C310" s="35">
        <f>AVERAGE(Sheet1!D310:G310)</f>
        <v>294.65999157907163</v>
      </c>
      <c r="D310" s="35">
        <f>AVERAGE(Sheet1!J310:N310)</f>
        <v>130.52647469807064</v>
      </c>
      <c r="E310" s="35">
        <f>AVERAGE(Sheet1!Q310:V310)</f>
        <v>144.30711351480801</v>
      </c>
      <c r="F310" s="35">
        <f>AVERAGE(Sheet1!Y310:AE310)</f>
        <v>517.72611963648455</v>
      </c>
      <c r="G310" s="35">
        <f>AVERAGE(Sheet1!AE310:AG310)</f>
        <v>971.4513995251483</v>
      </c>
    </row>
    <row r="311" spans="1:11" x14ac:dyDescent="0.55000000000000004">
      <c r="A311" s="9">
        <f>Sheet1!A311</f>
        <v>21.9497</v>
      </c>
      <c r="B311" s="31" t="str">
        <f>Sheet1!B311</f>
        <v>SWR(50)</v>
      </c>
      <c r="C311" s="33">
        <f>MAX(Sheet1!D311:G311)</f>
        <v>12.670732819456186</v>
      </c>
      <c r="D311" s="33">
        <f>MAX(Sheet1!J311:N311)</f>
        <v>3.956848895044569</v>
      </c>
      <c r="E311" s="33">
        <f>MAX(Sheet1!Q311:V311)</f>
        <v>3.8209060894089744</v>
      </c>
      <c r="F311" s="33">
        <f>MAX(Sheet1!Y311:AE311)</f>
        <v>21.115419278735541</v>
      </c>
      <c r="G311" s="33">
        <f>MAX(Sheet1!AE311:AG311)</f>
        <v>36.334630792494927</v>
      </c>
      <c r="I311" s="33">
        <f>MAX(C311:G311)</f>
        <v>36.334630792494927</v>
      </c>
      <c r="J311" s="33">
        <f>MAX(C311:F311)</f>
        <v>21.115419278735541</v>
      </c>
      <c r="K311" s="33">
        <f>MAX(C311:E311)</f>
        <v>12.670732819456186</v>
      </c>
    </row>
    <row r="312" spans="1:11" x14ac:dyDescent="0.55000000000000004">
      <c r="A312" s="9">
        <f>Sheet1!A312</f>
        <v>21.9497</v>
      </c>
      <c r="B312" s="31" t="str">
        <f>Sheet1!B312</f>
        <v>SWR(100)</v>
      </c>
      <c r="C312" s="33">
        <f>MAX(Sheet1!D312:G312)</f>
        <v>6.5072301696801453</v>
      </c>
      <c r="D312" s="33">
        <f>MAX(Sheet1!J312:N312)</f>
        <v>2.2551902920905311</v>
      </c>
      <c r="E312" s="33">
        <f>MAX(Sheet1!Q312:V312)</f>
        <v>2.0984402379840748</v>
      </c>
      <c r="F312" s="33">
        <f>MAX(Sheet1!Y312:AE312)</f>
        <v>10.63395838996562</v>
      </c>
      <c r="G312" s="33">
        <f>MAX(Sheet1!AE312:AG312)</f>
        <v>18.228425451336644</v>
      </c>
      <c r="I312" s="33">
        <f>MAX(C312:G312)</f>
        <v>18.228425451336644</v>
      </c>
      <c r="J312" s="33">
        <f>MAX(C312:F312)</f>
        <v>10.63395838996562</v>
      </c>
      <c r="K312" s="33">
        <f>MAX(C312:E312)</f>
        <v>6.5072301696801453</v>
      </c>
    </row>
    <row r="313" spans="1:11" x14ac:dyDescent="0.55000000000000004">
      <c r="A313" s="9">
        <f>Sheet1!A313</f>
        <v>21.9497</v>
      </c>
      <c r="B313" s="31" t="str">
        <f>Sheet1!B313</f>
        <v>SWR(150)</v>
      </c>
      <c r="C313" s="33">
        <f>MAX(Sheet1!D313:G313)</f>
        <v>4.5381120366381191</v>
      </c>
      <c r="D313" s="33">
        <f>MAX(Sheet1!J313:N313)</f>
        <v>1.9446471640171497</v>
      </c>
      <c r="E313" s="33">
        <f>MAX(Sheet1!Q313:V313)</f>
        <v>1.7323881688479119</v>
      </c>
      <c r="F313" s="33">
        <f>MAX(Sheet1!Y313:AE313)</f>
        <v>7.1755328397045597</v>
      </c>
      <c r="G313" s="33">
        <f>MAX(Sheet1!AE313:AG313)</f>
        <v>12.220592403023355</v>
      </c>
      <c r="I313" s="33">
        <f>MAX(C313:G313)</f>
        <v>12.220592403023355</v>
      </c>
      <c r="J313" s="33">
        <f>MAX(C313:F313)</f>
        <v>7.1755328397045597</v>
      </c>
      <c r="K313" s="33">
        <f>MAX(C313:E313)</f>
        <v>4.5381120366381191</v>
      </c>
    </row>
    <row r="314" spans="1:11" x14ac:dyDescent="0.55000000000000004">
      <c r="A314" s="9">
        <f>Sheet1!A314</f>
        <v>21.9497</v>
      </c>
      <c r="B314" s="31" t="str">
        <f>Sheet1!B314</f>
        <v>SWR(200)</v>
      </c>
      <c r="C314" s="33">
        <f>MAX(Sheet1!D314:G314)</f>
        <v>3.6268903196848985</v>
      </c>
      <c r="D314" s="33">
        <f>MAX(Sheet1!J314:N314)</f>
        <v>2.0488837424017463</v>
      </c>
      <c r="E314" s="33">
        <f>MAX(Sheet1!Q314:V314)</f>
        <v>1.7989611825173666</v>
      </c>
      <c r="F314" s="33">
        <f>MAX(Sheet1!Y314:AE314)</f>
        <v>5.4745504372958829</v>
      </c>
      <c r="G314" s="33">
        <f>MAX(Sheet1!AE314:AG314)</f>
        <v>9.2378085343649907</v>
      </c>
      <c r="I314" s="33">
        <f>MAX(C314:G314)</f>
        <v>9.2378085343649907</v>
      </c>
      <c r="J314" s="33">
        <f>MAX(C314:F314)</f>
        <v>5.4745504372958829</v>
      </c>
      <c r="K314" s="33">
        <f>MAX(C314:E314)</f>
        <v>3.6268903196848985</v>
      </c>
    </row>
    <row r="315" spans="1:11" x14ac:dyDescent="0.55000000000000004">
      <c r="A315" s="30">
        <f>Sheet1!A315</f>
        <v>21.9497</v>
      </c>
      <c r="B315" s="31" t="str">
        <f>Sheet1!B315</f>
        <v>SWR(300)</v>
      </c>
      <c r="C315" s="33">
        <f>MAX(Sheet1!D315:G315)</f>
        <v>2.8916438124021036</v>
      </c>
      <c r="D315" s="33">
        <f>MAX(Sheet1!J315:N315)</f>
        <v>2.8284238821214043</v>
      </c>
      <c r="E315" s="33">
        <f>MAX(Sheet1!Q315:V315)</f>
        <v>2.3258873954611285</v>
      </c>
      <c r="F315" s="33">
        <f>MAX(Sheet1!Y315:AE315)</f>
        <v>3.8366251087675973</v>
      </c>
      <c r="G315" s="33">
        <f>MAX(Sheet1!AE315:AG315)</f>
        <v>6.2990828342833982</v>
      </c>
      <c r="I315" s="33">
        <f>MAX(C315:G315)</f>
        <v>6.2990828342833982</v>
      </c>
      <c r="J315" s="33">
        <f>MAX(C315:F315)</f>
        <v>3.8366251087675973</v>
      </c>
      <c r="K315" s="33">
        <f>MAX(C315:E315)</f>
        <v>2.8916438124021036</v>
      </c>
    </row>
    <row r="316" spans="1:11" x14ac:dyDescent="0.55000000000000004">
      <c r="A316" s="9">
        <f>Sheet1!A316</f>
        <v>39</v>
      </c>
      <c r="B316" s="31" t="str">
        <f>Sheet1!B316</f>
        <v>R</v>
      </c>
      <c r="C316" s="32"/>
      <c r="D316" s="32"/>
      <c r="E316" s="32"/>
      <c r="F316" s="32"/>
      <c r="G316" s="32"/>
    </row>
    <row r="317" spans="1:11" x14ac:dyDescent="0.55000000000000004">
      <c r="A317" s="9">
        <f>Sheet1!A317</f>
        <v>39</v>
      </c>
      <c r="B317" s="31" t="str">
        <f>Sheet1!B317</f>
        <v>X</v>
      </c>
      <c r="C317" s="32"/>
      <c r="D317" s="32"/>
      <c r="E317" s="32"/>
      <c r="F317" s="32"/>
      <c r="G317" s="32"/>
    </row>
    <row r="318" spans="1:11" x14ac:dyDescent="0.55000000000000004">
      <c r="A318" s="34">
        <f>Sheet1!A318</f>
        <v>0.21666666666666667</v>
      </c>
      <c r="B318" s="31" t="str">
        <f>Sheet1!B318</f>
        <v>Z</v>
      </c>
      <c r="C318" s="35">
        <f>AVERAGE(Sheet1!D318:G318)</f>
        <v>280.59522921250328</v>
      </c>
      <c r="D318" s="35">
        <f>AVERAGE(Sheet1!J318:N318)</f>
        <v>128.34243106952292</v>
      </c>
      <c r="E318" s="35">
        <f>AVERAGE(Sheet1!Q318:V318)</f>
        <v>151.41757365979331</v>
      </c>
      <c r="F318" s="35">
        <f>AVERAGE(Sheet1!Y318:AE318)</f>
        <v>669.42884690634094</v>
      </c>
      <c r="G318" s="35">
        <f>AVERAGE(Sheet1!AE318:AG318)</f>
        <v>1265.3227187184411</v>
      </c>
    </row>
    <row r="319" spans="1:11" x14ac:dyDescent="0.55000000000000004">
      <c r="A319" s="9">
        <f>Sheet1!A319</f>
        <v>21.508400000000002</v>
      </c>
      <c r="B319" s="31" t="str">
        <f>Sheet1!B319</f>
        <v>SWR(50)</v>
      </c>
      <c r="C319" s="33">
        <f>MAX(Sheet1!D319:G319)</f>
        <v>12.159005026112155</v>
      </c>
      <c r="D319" s="33">
        <f>MAX(Sheet1!J319:N319)</f>
        <v>3.9042806493985371</v>
      </c>
      <c r="E319" s="33">
        <f>MAX(Sheet1!Q319:V319)</f>
        <v>3.997314965810201</v>
      </c>
      <c r="F319" s="33">
        <f>MAX(Sheet1!Y319:AE319)</f>
        <v>25.739946268792192</v>
      </c>
      <c r="G319" s="33">
        <f>MAX(Sheet1!AE319:AG319)</f>
        <v>41.879898060879633</v>
      </c>
      <c r="I319" s="33">
        <f>MAX(C319:G319)</f>
        <v>41.879898060879633</v>
      </c>
      <c r="J319" s="33">
        <f>MAX(C319:F319)</f>
        <v>25.739946268792192</v>
      </c>
      <c r="K319" s="33">
        <f>MAX(C319:E319)</f>
        <v>12.159005026112155</v>
      </c>
    </row>
    <row r="320" spans="1:11" x14ac:dyDescent="0.55000000000000004">
      <c r="A320" s="9">
        <f>Sheet1!A320</f>
        <v>21.508400000000002</v>
      </c>
      <c r="B320" s="31" t="str">
        <f>Sheet1!B320</f>
        <v>SWR(100)</v>
      </c>
      <c r="C320" s="33">
        <f>MAX(Sheet1!D320:G320)</f>
        <v>6.2653255532848107</v>
      </c>
      <c r="D320" s="33">
        <f>MAX(Sheet1!J320:N320)</f>
        <v>2.2407350894465554</v>
      </c>
      <c r="E320" s="33">
        <f>MAX(Sheet1!Q320:V320)</f>
        <v>2.1741092402970938</v>
      </c>
      <c r="F320" s="33">
        <f>MAX(Sheet1!Y320:AE320)</f>
        <v>12.919231496680128</v>
      </c>
      <c r="G320" s="33">
        <f>MAX(Sheet1!AE320:AG320)</f>
        <v>20.973001101680346</v>
      </c>
      <c r="I320" s="33">
        <f>MAX(C320:G320)</f>
        <v>20.973001101680346</v>
      </c>
      <c r="J320" s="33">
        <f>MAX(C320:F320)</f>
        <v>12.919231496680128</v>
      </c>
      <c r="K320" s="33">
        <f>MAX(C320:E320)</f>
        <v>6.2653255532848107</v>
      </c>
    </row>
    <row r="321" spans="1:11" x14ac:dyDescent="0.55000000000000004">
      <c r="A321" s="9">
        <f>Sheet1!A321</f>
        <v>21.508400000000002</v>
      </c>
      <c r="B321" s="31" t="str">
        <f>Sheet1!B321</f>
        <v>SWR(150)</v>
      </c>
      <c r="C321" s="33">
        <f>MAX(Sheet1!D321:G321)</f>
        <v>4.3938191038396353</v>
      </c>
      <c r="D321" s="33">
        <f>MAX(Sheet1!J321:N321)</f>
        <v>1.9537425486702256</v>
      </c>
      <c r="E321" s="33">
        <f>MAX(Sheet1!Q321:V321)</f>
        <v>1.7524420892199761</v>
      </c>
      <c r="F321" s="33">
        <f>MAX(Sheet1!Y321:AE321)</f>
        <v>8.6682121527185636</v>
      </c>
      <c r="G321" s="33">
        <f>MAX(Sheet1!AE321:AG321)</f>
        <v>14.01889256452208</v>
      </c>
      <c r="I321" s="33">
        <f>MAX(C321:G321)</f>
        <v>14.01889256452208</v>
      </c>
      <c r="J321" s="33">
        <f>MAX(C321:F321)</f>
        <v>8.6682121527185636</v>
      </c>
      <c r="K321" s="33">
        <f>MAX(C321:E321)</f>
        <v>4.3938191038396353</v>
      </c>
    </row>
    <row r="322" spans="1:11" x14ac:dyDescent="0.55000000000000004">
      <c r="A322" s="9">
        <f>Sheet1!A322</f>
        <v>21.508400000000002</v>
      </c>
      <c r="B322" s="31" t="str">
        <f>Sheet1!B322</f>
        <v>SWR(200)</v>
      </c>
      <c r="C322" s="33">
        <f>MAX(Sheet1!D322:G322)</f>
        <v>3.5384795958835968</v>
      </c>
      <c r="D322" s="33">
        <f>MAX(Sheet1!J322:N322)</f>
        <v>2.0752676929591591</v>
      </c>
      <c r="E322" s="33">
        <f>MAX(Sheet1!Q322:V322)</f>
        <v>1.7739832476880102</v>
      </c>
      <c r="F322" s="33">
        <f>MAX(Sheet1!Y322:AE322)</f>
        <v>6.5603616953692461</v>
      </c>
      <c r="G322" s="33">
        <f>MAX(Sheet1!AE322:AG322)</f>
        <v>10.553169498341056</v>
      </c>
      <c r="I322" s="33">
        <f>MAX(C322:G322)</f>
        <v>10.553169498341056</v>
      </c>
      <c r="J322" s="33">
        <f>MAX(C322:F322)</f>
        <v>6.5603616953692461</v>
      </c>
      <c r="K322" s="33">
        <f>MAX(C322:E322)</f>
        <v>3.5384795958835968</v>
      </c>
    </row>
    <row r="323" spans="1:11" x14ac:dyDescent="0.55000000000000004">
      <c r="A323" s="30">
        <f>Sheet1!A323</f>
        <v>21.508400000000002</v>
      </c>
      <c r="B323" s="31" t="str">
        <f>Sheet1!B323</f>
        <v>SWR(300)</v>
      </c>
      <c r="C323" s="33">
        <f>MAX(Sheet1!D323:G323)</f>
        <v>2.8759206738576881</v>
      </c>
      <c r="D323" s="33">
        <f>MAX(Sheet1!J323:N323)</f>
        <v>2.8712630630397213</v>
      </c>
      <c r="E323" s="33">
        <f>MAX(Sheet1!Q323:V323)</f>
        <v>2.2475962588117828</v>
      </c>
      <c r="F323" s="33">
        <f>MAX(Sheet1!Y323:AE323)</f>
        <v>4.4908236587621193</v>
      </c>
      <c r="G323" s="33">
        <f>MAX(Sheet1!AE323:AG323)</f>
        <v>7.1108630855324062</v>
      </c>
      <c r="I323" s="33">
        <f>MAX(C323:G323)</f>
        <v>7.1108630855324062</v>
      </c>
      <c r="J323" s="33">
        <f>MAX(C323:F323)</f>
        <v>4.4908236587621193</v>
      </c>
      <c r="K323" s="33">
        <f>MAX(C323:E323)</f>
        <v>2.8759206738576881</v>
      </c>
    </row>
    <row r="324" spans="1:11" x14ac:dyDescent="0.55000000000000004">
      <c r="A324" s="9">
        <f>Sheet1!A324</f>
        <v>40</v>
      </c>
      <c r="B324" s="31" t="str">
        <f>Sheet1!B324</f>
        <v>R</v>
      </c>
      <c r="C324" s="32"/>
      <c r="D324" s="32"/>
      <c r="E324" s="32"/>
      <c r="F324" s="32"/>
      <c r="G324" s="32"/>
    </row>
    <row r="325" spans="1:11" x14ac:dyDescent="0.55000000000000004">
      <c r="A325" s="9">
        <f>Sheet1!A325</f>
        <v>40</v>
      </c>
      <c r="B325" s="31" t="str">
        <f>Sheet1!B325</f>
        <v>X</v>
      </c>
      <c r="C325" s="32"/>
      <c r="D325" s="32"/>
      <c r="E325" s="32"/>
      <c r="F325" s="32"/>
      <c r="G325" s="32"/>
    </row>
    <row r="326" spans="1:11" x14ac:dyDescent="0.55000000000000004">
      <c r="A326" s="34">
        <f>Sheet1!A326</f>
        <v>0.22222222222222221</v>
      </c>
      <c r="B326" s="31" t="str">
        <f>Sheet1!B326</f>
        <v>Z</v>
      </c>
      <c r="C326" s="35">
        <f>AVERAGE(Sheet1!D326:G326)</f>
        <v>267.70009396163698</v>
      </c>
      <c r="D326" s="35">
        <f>AVERAGE(Sheet1!J326:N326)</f>
        <v>126.52326519152084</v>
      </c>
      <c r="E326" s="35">
        <f>AVERAGE(Sheet1!Q326:V326)</f>
        <v>159.92552071622057</v>
      </c>
      <c r="F326" s="35">
        <f>AVERAGE(Sheet1!Y326:AE326)</f>
        <v>902.10330306303354</v>
      </c>
      <c r="G326" s="35">
        <f>AVERAGE(Sheet1!AE326:AG326)</f>
        <v>1718.9436705371329</v>
      </c>
    </row>
    <row r="327" spans="1:11" x14ac:dyDescent="0.55000000000000004">
      <c r="A327" s="9">
        <f>Sheet1!A327</f>
        <v>22.067</v>
      </c>
      <c r="B327" s="31" t="str">
        <f>Sheet1!B327</f>
        <v>SWR(50)</v>
      </c>
      <c r="C327" s="33">
        <f>MAX(Sheet1!D327:G327)</f>
        <v>11.686174114906578</v>
      </c>
      <c r="D327" s="33">
        <f>MAX(Sheet1!J327:N327)</f>
        <v>3.8612793131355412</v>
      </c>
      <c r="E327" s="33">
        <f>MAX(Sheet1!Q327:V327)</f>
        <v>4.2080417497508513</v>
      </c>
      <c r="F327" s="33">
        <f>MAX(Sheet1!Y327:AE327)</f>
        <v>32.0104292950233</v>
      </c>
      <c r="G327" s="33">
        <f>MAX(Sheet1!AE327:AG327)</f>
        <v>48.605800875985054</v>
      </c>
      <c r="I327" s="33">
        <f>MAX(C327:G327)</f>
        <v>48.605800875985054</v>
      </c>
      <c r="J327" s="33">
        <f>MAX(C327:F327)</f>
        <v>32.0104292950233</v>
      </c>
      <c r="K327" s="33">
        <f>MAX(C327:E327)</f>
        <v>11.686174114906578</v>
      </c>
    </row>
    <row r="328" spans="1:11" x14ac:dyDescent="0.55000000000000004">
      <c r="A328" s="9">
        <f>Sheet1!A328</f>
        <v>22.067</v>
      </c>
      <c r="B328" s="31" t="str">
        <f>Sheet1!B328</f>
        <v>SWR(100)</v>
      </c>
      <c r="C328" s="33">
        <f>MAX(Sheet1!D328:G328)</f>
        <v>6.0432620740205776</v>
      </c>
      <c r="D328" s="33">
        <f>MAX(Sheet1!J328:N328)</f>
        <v>2.2299899509097765</v>
      </c>
      <c r="E328" s="33">
        <f>MAX(Sheet1!Q328:V328)</f>
        <v>2.2662218129244254</v>
      </c>
      <c r="F328" s="33">
        <f>MAX(Sheet1!Y328:AE328)</f>
        <v>16.031576530426655</v>
      </c>
      <c r="G328" s="33">
        <f>MAX(Sheet1!AE328:AG328)</f>
        <v>24.315153234840903</v>
      </c>
      <c r="I328" s="33">
        <f>MAX(C328:G328)</f>
        <v>24.315153234840903</v>
      </c>
      <c r="J328" s="33">
        <f>MAX(C328:F328)</f>
        <v>16.031576530426655</v>
      </c>
      <c r="K328" s="33">
        <f>MAX(C328:E328)</f>
        <v>6.0432620740205776</v>
      </c>
    </row>
    <row r="329" spans="1:11" x14ac:dyDescent="0.55000000000000004">
      <c r="A329" s="9">
        <f>Sheet1!A329</f>
        <v>22.067</v>
      </c>
      <c r="B329" s="31" t="str">
        <f>Sheet1!B329</f>
        <v>SWR(150)</v>
      </c>
      <c r="C329" s="33">
        <f>MAX(Sheet1!D329:G329)</f>
        <v>4.2633355756770017</v>
      </c>
      <c r="D329" s="33">
        <f>MAX(Sheet1!J329:N329)</f>
        <v>1.9632454885148354</v>
      </c>
      <c r="E329" s="33">
        <f>MAX(Sheet1!Q329:V329)</f>
        <v>1.7824610722631709</v>
      </c>
      <c r="F329" s="33">
        <f>MAX(Sheet1!Y329:AE329)</f>
        <v>10.717237850796533</v>
      </c>
      <c r="G329" s="33">
        <f>MAX(Sheet1!AE329:AG329)</f>
        <v>16.223762558505175</v>
      </c>
      <c r="I329" s="33">
        <f>MAX(C329:G329)</f>
        <v>16.223762558505175</v>
      </c>
      <c r="J329" s="33">
        <f>MAX(C329:F329)</f>
        <v>10.717237850796533</v>
      </c>
      <c r="K329" s="33">
        <f>MAX(C329:E329)</f>
        <v>4.2633355756770017</v>
      </c>
    </row>
    <row r="330" spans="1:11" x14ac:dyDescent="0.55000000000000004">
      <c r="A330" s="9">
        <f>Sheet1!A330</f>
        <v>22.067</v>
      </c>
      <c r="B330" s="31" t="str">
        <f>Sheet1!B330</f>
        <v>SWR(200)</v>
      </c>
      <c r="C330" s="33">
        <f>MAX(Sheet1!D330:G330)</f>
        <v>3.4611744575453849</v>
      </c>
      <c r="D330" s="33">
        <f>MAX(Sheet1!J330:N330)</f>
        <v>2.0994889329343756</v>
      </c>
      <c r="E330" s="33">
        <f>MAX(Sheet1!Q330:V330)</f>
        <v>1.752376666161382</v>
      </c>
      <c r="F330" s="33">
        <f>MAX(Sheet1!Y330:AE330)</f>
        <v>8.0692877809314396</v>
      </c>
      <c r="G330" s="33">
        <f>MAX(Sheet1!AE330:AG330)</f>
        <v>12.182238357270386</v>
      </c>
      <c r="I330" s="33">
        <f>MAX(C330:G330)</f>
        <v>12.182238357270386</v>
      </c>
      <c r="J330" s="33">
        <f>MAX(C330:F330)</f>
        <v>8.0692877809314396</v>
      </c>
      <c r="K330" s="33">
        <f>MAX(C330:E330)</f>
        <v>3.4611744575453849</v>
      </c>
    </row>
    <row r="331" spans="1:11" x14ac:dyDescent="0.55000000000000004">
      <c r="A331" s="30">
        <f>Sheet1!A331</f>
        <v>22.067</v>
      </c>
      <c r="B331" s="31" t="str">
        <f>Sheet1!B331</f>
        <v>SWR(300)</v>
      </c>
      <c r="C331" s="33">
        <f>MAX(Sheet1!D331:G331)</f>
        <v>2.8689797673676023</v>
      </c>
      <c r="D331" s="33">
        <f>MAX(Sheet1!J331:N331)</f>
        <v>2.9075270654926095</v>
      </c>
      <c r="E331" s="33">
        <f>MAX(Sheet1!Q331:V331)</f>
        <v>2.1634481857261889</v>
      </c>
      <c r="F331" s="33">
        <f>MAX(Sheet1!Y331:AE331)</f>
        <v>5.4408339978075411</v>
      </c>
      <c r="G331" s="33">
        <f>MAX(Sheet1!AE331:AG331)</f>
        <v>8.1492675848273404</v>
      </c>
      <c r="I331" s="33">
        <f>MAX(C331:G331)</f>
        <v>8.1492675848273404</v>
      </c>
      <c r="J331" s="33">
        <f>MAX(C331:F331)</f>
        <v>5.4408339978075411</v>
      </c>
      <c r="K331" s="33">
        <f>MAX(C331:E331)</f>
        <v>2.9075270654926095</v>
      </c>
    </row>
    <row r="332" spans="1:11" x14ac:dyDescent="0.55000000000000004">
      <c r="A332" s="9">
        <f>Sheet1!A332</f>
        <v>41</v>
      </c>
      <c r="B332" s="31" t="str">
        <f>Sheet1!B332</f>
        <v>R</v>
      </c>
      <c r="C332" s="32"/>
      <c r="D332" s="32"/>
      <c r="E332" s="32"/>
      <c r="F332" s="32"/>
      <c r="G332" s="32"/>
    </row>
    <row r="333" spans="1:11" x14ac:dyDescent="0.55000000000000004">
      <c r="A333" s="9">
        <f>Sheet1!A333</f>
        <v>41</v>
      </c>
      <c r="B333" s="31" t="str">
        <f>Sheet1!B333</f>
        <v>X</v>
      </c>
      <c r="C333" s="32"/>
      <c r="D333" s="32"/>
      <c r="E333" s="32"/>
      <c r="F333" s="32"/>
      <c r="G333" s="32"/>
    </row>
    <row r="334" spans="1:11" x14ac:dyDescent="0.55000000000000004">
      <c r="A334" s="34">
        <f>Sheet1!A334</f>
        <v>0.22777777777777777</v>
      </c>
      <c r="B334" s="31" t="str">
        <f>Sheet1!B334</f>
        <v>Z</v>
      </c>
      <c r="C334" s="35">
        <f>AVERAGE(Sheet1!D334:G334)</f>
        <v>255.84752248327919</v>
      </c>
      <c r="D334" s="35">
        <f>AVERAGE(Sheet1!J334:N334)</f>
        <v>125.04822710557974</v>
      </c>
      <c r="E334" s="35">
        <f>AVERAGE(Sheet1!Q334:V334)</f>
        <v>170.07932390037999</v>
      </c>
      <c r="F334" s="35">
        <f>AVERAGE(Sheet1!Y334:AE334)</f>
        <v>1272.9776835797441</v>
      </c>
      <c r="G334" s="35">
        <f>AVERAGE(Sheet1!AE334:AG334)</f>
        <v>2361.4469099755274</v>
      </c>
    </row>
    <row r="335" spans="1:11" x14ac:dyDescent="0.55000000000000004">
      <c r="A335" s="9">
        <f>Sheet1!A335</f>
        <v>22.625699999999998</v>
      </c>
      <c r="B335" s="31" t="str">
        <f>Sheet1!B335</f>
        <v>SWR(50)</v>
      </c>
      <c r="C335" s="33">
        <f>MAX(Sheet1!D335:G335)</f>
        <v>11.24857367469262</v>
      </c>
      <c r="D335" s="33">
        <f>MAX(Sheet1!J335:N335)</f>
        <v>3.8273075154849039</v>
      </c>
      <c r="E335" s="33">
        <f>MAX(Sheet1!Q335:V335)</f>
        <v>4.4591338731544079</v>
      </c>
      <c r="F335" s="33">
        <f>MAX(Sheet1!Y335:AE335)</f>
        <v>40.502881959092015</v>
      </c>
      <c r="G335" s="33">
        <f>MAX(Sheet1!AE335:AG335)</f>
        <v>56.565804407005047</v>
      </c>
      <c r="I335" s="33">
        <f>MAX(C335:G335)</f>
        <v>56.565804407005047</v>
      </c>
      <c r="J335" s="33">
        <f>MAX(C335:F335)</f>
        <v>40.502881959092015</v>
      </c>
      <c r="K335" s="33">
        <f>MAX(C335:E335)</f>
        <v>11.24857367469262</v>
      </c>
    </row>
    <row r="336" spans="1:11" x14ac:dyDescent="0.55000000000000004">
      <c r="A336" s="9">
        <f>Sheet1!A336</f>
        <v>22.625699999999998</v>
      </c>
      <c r="B336" s="31" t="str">
        <f>Sheet1!B336</f>
        <v>SWR(100)</v>
      </c>
      <c r="C336" s="33">
        <f>MAX(Sheet1!D336:G336)</f>
        <v>5.8391931161279889</v>
      </c>
      <c r="D336" s="33">
        <f>MAX(Sheet1!J336:N336)</f>
        <v>2.2225637270208165</v>
      </c>
      <c r="E336" s="33">
        <f>MAX(Sheet1!Q336:V336)</f>
        <v>2.3781261595193226</v>
      </c>
      <c r="F336" s="33">
        <f>MAX(Sheet1!Y336:AE336)</f>
        <v>20.260842046783036</v>
      </c>
      <c r="G336" s="33">
        <f>MAX(Sheet1!AE336:AG336)</f>
        <v>28.284111498921639</v>
      </c>
      <c r="I336" s="33">
        <f>MAX(C336:G336)</f>
        <v>28.284111498921639</v>
      </c>
      <c r="J336" s="33">
        <f>MAX(C336:F336)</f>
        <v>20.260842046783036</v>
      </c>
      <c r="K336" s="33">
        <f>MAX(C336:E336)</f>
        <v>5.8391931161279889</v>
      </c>
    </row>
    <row r="337" spans="1:11" x14ac:dyDescent="0.55000000000000004">
      <c r="A337" s="9">
        <f>Sheet1!A337</f>
        <v>22.625699999999998</v>
      </c>
      <c r="B337" s="31" t="str">
        <f>Sheet1!B337</f>
        <v>SWR(150)</v>
      </c>
      <c r="C337" s="33">
        <f>MAX(Sheet1!D337:G337)</f>
        <v>4.1454170004012614</v>
      </c>
      <c r="D337" s="33">
        <f>MAX(Sheet1!J337:N337)</f>
        <v>1.9727597048143977</v>
      </c>
      <c r="E337" s="33">
        <f>MAX(Sheet1!Q337:V337)</f>
        <v>1.8257199001039857</v>
      </c>
      <c r="F337" s="33">
        <f>MAX(Sheet1!Y337:AE337)</f>
        <v>13.517724786058951</v>
      </c>
      <c r="G337" s="33">
        <f>MAX(Sheet1!AE337:AG337)</f>
        <v>18.85742136256815</v>
      </c>
      <c r="I337" s="33">
        <f>MAX(C337:G337)</f>
        <v>18.85742136256815</v>
      </c>
      <c r="J337" s="33">
        <f>MAX(C337:F337)</f>
        <v>13.517724786058951</v>
      </c>
      <c r="K337" s="33">
        <f>MAX(C337:E337)</f>
        <v>4.1454170004012614</v>
      </c>
    </row>
    <row r="338" spans="1:11" x14ac:dyDescent="0.55000000000000004">
      <c r="A338" s="9">
        <f>Sheet1!A338</f>
        <v>22.625699999999998</v>
      </c>
      <c r="B338" s="31" t="str">
        <f>Sheet1!B338</f>
        <v>SWR(200)</v>
      </c>
      <c r="C338" s="33">
        <f>MAX(Sheet1!D338:G338)</f>
        <v>3.394013913626468</v>
      </c>
      <c r="D338" s="33">
        <f>MAX(Sheet1!J338:N338)</f>
        <v>2.1212223606373968</v>
      </c>
      <c r="E338" s="33">
        <f>MAX(Sheet1!Q338:V338)</f>
        <v>1.7376958827433151</v>
      </c>
      <c r="F338" s="33">
        <f>MAX(Sheet1!Y338:AE338)</f>
        <v>10.149396254103385</v>
      </c>
      <c r="G338" s="33">
        <f>MAX(Sheet1!AE338:AG338)</f>
        <v>14.144485732413127</v>
      </c>
      <c r="I338" s="33">
        <f>MAX(C338:G338)</f>
        <v>14.144485732413127</v>
      </c>
      <c r="J338" s="33">
        <f>MAX(C338:F338)</f>
        <v>10.149396254103385</v>
      </c>
      <c r="K338" s="33">
        <f>MAX(C338:E338)</f>
        <v>3.394013913626468</v>
      </c>
    </row>
    <row r="339" spans="1:11" x14ac:dyDescent="0.55000000000000004">
      <c r="A339" s="30">
        <f>Sheet1!A339</f>
        <v>22.625699999999998</v>
      </c>
      <c r="B339" s="31" t="str">
        <f>Sheet1!B339</f>
        <v>SWR(300)</v>
      </c>
      <c r="C339" s="33">
        <f>MAX(Sheet1!D339:G339)</f>
        <v>2.8700338987821858</v>
      </c>
      <c r="D339" s="33">
        <f>MAX(Sheet1!J339:N339)</f>
        <v>2.9370525774927021</v>
      </c>
      <c r="E339" s="33">
        <f>MAX(Sheet1!Q339:V339)</f>
        <v>2.0757601912933792</v>
      </c>
      <c r="F339" s="33">
        <f>MAX(Sheet1!Y339:AE339)</f>
        <v>6.7877646305785211</v>
      </c>
      <c r="G339" s="33">
        <f>MAX(Sheet1!AE339:AG339)</f>
        <v>9.4323844242825707</v>
      </c>
      <c r="I339" s="33">
        <f>MAX(C339:G339)</f>
        <v>9.4323844242825707</v>
      </c>
      <c r="J339" s="33">
        <f>MAX(C339:F339)</f>
        <v>6.7877646305785211</v>
      </c>
      <c r="K339" s="33">
        <f>MAX(C339:E339)</f>
        <v>2.9370525774927021</v>
      </c>
    </row>
    <row r="340" spans="1:11" x14ac:dyDescent="0.55000000000000004">
      <c r="A340" s="9">
        <f>Sheet1!A340</f>
        <v>42</v>
      </c>
      <c r="B340" s="31" t="str">
        <f>Sheet1!B340</f>
        <v>R</v>
      </c>
      <c r="C340" s="32"/>
      <c r="D340" s="32"/>
      <c r="E340" s="32"/>
      <c r="F340" s="32"/>
      <c r="G340" s="32"/>
    </row>
    <row r="341" spans="1:11" x14ac:dyDescent="0.55000000000000004">
      <c r="A341" s="9">
        <f>Sheet1!A341</f>
        <v>42</v>
      </c>
      <c r="B341" s="31" t="str">
        <f>Sheet1!B341</f>
        <v>X</v>
      </c>
      <c r="C341" s="32"/>
      <c r="D341" s="32"/>
      <c r="E341" s="32"/>
      <c r="F341" s="32"/>
      <c r="G341" s="32"/>
    </row>
    <row r="342" spans="1:11" x14ac:dyDescent="0.55000000000000004">
      <c r="A342" s="34">
        <f>Sheet1!A342</f>
        <v>0.23333333333333334</v>
      </c>
      <c r="B342" s="31" t="str">
        <f>Sheet1!B342</f>
        <v>Z</v>
      </c>
      <c r="C342" s="35">
        <f>AVERAGE(Sheet1!D342:G342)</f>
        <v>244.93375885116774</v>
      </c>
      <c r="D342" s="35">
        <f>AVERAGE(Sheet1!J342:N342)</f>
        <v>123.90244351778128</v>
      </c>
      <c r="E342" s="35">
        <f>AVERAGE(Sheet1!Q342:V342)</f>
        <v>182.20127242169113</v>
      </c>
      <c r="F342" s="35">
        <f>AVERAGE(Sheet1!Y342:AE342)</f>
        <v>1863.0657817755875</v>
      </c>
      <c r="G342" s="35">
        <f>AVERAGE(Sheet1!AE342:AG342)</f>
        <v>2932.7992030910768</v>
      </c>
    </row>
    <row r="343" spans="1:11" x14ac:dyDescent="0.55000000000000004">
      <c r="A343" s="9">
        <f>Sheet1!A343</f>
        <v>23.1844</v>
      </c>
      <c r="B343" s="31" t="str">
        <f>Sheet1!B343</f>
        <v>SWR(50)</v>
      </c>
      <c r="C343" s="33">
        <f>MAX(Sheet1!D343:G343)</f>
        <v>10.843023602554187</v>
      </c>
      <c r="D343" s="33">
        <f>MAX(Sheet1!J343:N343)</f>
        <v>3.8019611397561039</v>
      </c>
      <c r="E343" s="33">
        <f>MAX(Sheet1!Q343:V343)</f>
        <v>4.7584003287433196</v>
      </c>
      <c r="F343" s="33">
        <f>MAX(Sheet1!Y343:AE343)</f>
        <v>51.720279893392089</v>
      </c>
      <c r="G343" s="33">
        <f>MAX(Sheet1!AE343:AG343)</f>
        <v>65.564822968495605</v>
      </c>
      <c r="I343" s="33">
        <f>MAX(C343:G343)</f>
        <v>65.564822968495605</v>
      </c>
      <c r="J343" s="33">
        <f>MAX(C343:F343)</f>
        <v>51.720279893392089</v>
      </c>
      <c r="K343" s="33">
        <f>MAX(C343:E343)</f>
        <v>10.843023602554187</v>
      </c>
    </row>
    <row r="344" spans="1:11" x14ac:dyDescent="0.55000000000000004">
      <c r="A344" s="9">
        <f>Sheet1!A344</f>
        <v>23.1844</v>
      </c>
      <c r="B344" s="31" t="str">
        <f>Sheet1!B344</f>
        <v>SWR(100)</v>
      </c>
      <c r="C344" s="33">
        <f>MAX(Sheet1!D344:G344)</f>
        <v>5.6515000090550735</v>
      </c>
      <c r="D344" s="33">
        <f>MAX(Sheet1!J344:N344)</f>
        <v>2.2181497555463214</v>
      </c>
      <c r="E344" s="33">
        <f>MAX(Sheet1!Q344:V344)</f>
        <v>2.5140007427530944</v>
      </c>
      <c r="F344" s="33">
        <f>MAX(Sheet1!Y344:AE344)</f>
        <v>25.860816412949706</v>
      </c>
      <c r="G344" s="33">
        <f>MAX(Sheet1!AE344:AG344)</f>
        <v>32.784343992049031</v>
      </c>
      <c r="I344" s="33">
        <f>MAX(C344:G344)</f>
        <v>32.784343992049031</v>
      </c>
      <c r="J344" s="33">
        <f>MAX(C344:F344)</f>
        <v>25.860816412949706</v>
      </c>
      <c r="K344" s="33">
        <f>MAX(C344:E344)</f>
        <v>5.6515000090550735</v>
      </c>
    </row>
    <row r="345" spans="1:11" x14ac:dyDescent="0.55000000000000004">
      <c r="A345" s="9">
        <f>Sheet1!A345</f>
        <v>23.1844</v>
      </c>
      <c r="B345" s="31" t="str">
        <f>Sheet1!B345</f>
        <v>SWR(150)</v>
      </c>
      <c r="C345" s="33">
        <f>MAX(Sheet1!D345:G345)</f>
        <v>4.0389513035310483</v>
      </c>
      <c r="D345" s="33">
        <f>MAX(Sheet1!J345:N345)</f>
        <v>1.981974785507693</v>
      </c>
      <c r="E345" s="33">
        <f>MAX(Sheet1!Q345:V345)</f>
        <v>1.8859366906206998</v>
      </c>
      <c r="F345" s="33">
        <f>MAX(Sheet1!Y345:AE345)</f>
        <v>17.241298159695621</v>
      </c>
      <c r="G345" s="33">
        <f>MAX(Sheet1!AE345:AG345)</f>
        <v>21.85838056237354</v>
      </c>
      <c r="I345" s="33">
        <f>MAX(C345:G345)</f>
        <v>21.85838056237354</v>
      </c>
      <c r="J345" s="33">
        <f>MAX(C345:F345)</f>
        <v>17.241298159695621</v>
      </c>
      <c r="K345" s="33">
        <f>MAX(C345:E345)</f>
        <v>4.0389513035310483</v>
      </c>
    </row>
    <row r="346" spans="1:11" x14ac:dyDescent="0.55000000000000004">
      <c r="A346" s="9">
        <f>Sheet1!A346</f>
        <v>23.1844</v>
      </c>
      <c r="B346" s="31" t="str">
        <f>Sheet1!B346</f>
        <v>SWR(200)</v>
      </c>
      <c r="C346" s="33">
        <f>MAX(Sheet1!D346:G346)</f>
        <v>3.3361114816690338</v>
      </c>
      <c r="D346" s="33">
        <f>MAX(Sheet1!J346:N346)</f>
        <v>2.1402134543210773</v>
      </c>
      <c r="E346" s="33">
        <f>MAX(Sheet1!Q346:V346)</f>
        <v>1.734264420273562</v>
      </c>
      <c r="F346" s="33">
        <f>MAX(Sheet1!Y346:AE346)</f>
        <v>12.931768769930144</v>
      </c>
      <c r="G346" s="33">
        <f>MAX(Sheet1!AE346:AG346)</f>
        <v>16.396050543475067</v>
      </c>
      <c r="I346" s="33">
        <f>MAX(C346:G346)</f>
        <v>16.396050543475067</v>
      </c>
      <c r="J346" s="33">
        <f>MAX(C346:F346)</f>
        <v>12.931768769930144</v>
      </c>
      <c r="K346" s="33">
        <f>MAX(C346:E346)</f>
        <v>3.3361114816690338</v>
      </c>
    </row>
    <row r="347" spans="1:11" x14ac:dyDescent="0.55000000000000004">
      <c r="A347" s="30">
        <f>Sheet1!A347</f>
        <v>23.1844</v>
      </c>
      <c r="B347" s="31" t="str">
        <f>Sheet1!B347</f>
        <v>SWR(300)</v>
      </c>
      <c r="C347" s="33">
        <f>MAX(Sheet1!D347:G347)</f>
        <v>2.8783025124424215</v>
      </c>
      <c r="D347" s="33">
        <f>MAX(Sheet1!J347:N347)</f>
        <v>2.959675463038455</v>
      </c>
      <c r="E347" s="33">
        <f>MAX(Sheet1!Q347:V347)</f>
        <v>1.9874072800188234</v>
      </c>
      <c r="F347" s="33">
        <f>MAX(Sheet1!Y347:AE347)</f>
        <v>8.6227092394190006</v>
      </c>
      <c r="G347" s="33">
        <f>MAX(Sheet1!AE347:AG347)</f>
        <v>10.93504217565644</v>
      </c>
      <c r="I347" s="33">
        <f>MAX(C347:G347)</f>
        <v>10.93504217565644</v>
      </c>
      <c r="J347" s="33">
        <f>MAX(C347:F347)</f>
        <v>8.6227092394190006</v>
      </c>
      <c r="K347" s="33">
        <f>MAX(C347:E347)</f>
        <v>2.959675463038455</v>
      </c>
    </row>
    <row r="348" spans="1:11" x14ac:dyDescent="0.55000000000000004">
      <c r="A348" s="9">
        <f>Sheet1!A348</f>
        <v>43</v>
      </c>
      <c r="B348" s="31" t="str">
        <f>Sheet1!B348</f>
        <v>R</v>
      </c>
      <c r="C348" s="32"/>
      <c r="D348" s="32"/>
      <c r="E348" s="32"/>
      <c r="F348" s="32"/>
      <c r="G348" s="32"/>
    </row>
    <row r="349" spans="1:11" x14ac:dyDescent="0.55000000000000004">
      <c r="A349" s="9">
        <f>Sheet1!A349</f>
        <v>43</v>
      </c>
      <c r="B349" s="31" t="str">
        <f>Sheet1!B349</f>
        <v>X</v>
      </c>
      <c r="C349" s="32"/>
      <c r="D349" s="32"/>
      <c r="E349" s="32"/>
      <c r="F349" s="32"/>
      <c r="G349" s="32"/>
    </row>
    <row r="350" spans="1:11" x14ac:dyDescent="0.55000000000000004">
      <c r="A350" s="34">
        <f>Sheet1!A350</f>
        <v>0.2388888888888889</v>
      </c>
      <c r="B350" s="31" t="str">
        <f>Sheet1!B350</f>
        <v>Z</v>
      </c>
      <c r="C350" s="35">
        <f>AVERAGE(Sheet1!D350:G350)</f>
        <v>234.8624089157106</v>
      </c>
      <c r="D350" s="35">
        <f>AVERAGE(Sheet1!J350:N350)</f>
        <v>123.07394443952123</v>
      </c>
      <c r="E350" s="35">
        <f>AVERAGE(Sheet1!Q350:V350)</f>
        <v>196.70944826034244</v>
      </c>
      <c r="F350" s="35">
        <f>AVERAGE(Sheet1!Y350:AE350)</f>
        <v>2677.4272425017366</v>
      </c>
      <c r="G350" s="35">
        <f>AVERAGE(Sheet1!AE350:AG350)</f>
        <v>2983.9646628681835</v>
      </c>
    </row>
    <row r="351" spans="1:11" x14ac:dyDescent="0.55000000000000004">
      <c r="A351" s="9">
        <f>Sheet1!A351</f>
        <v>23.742999999999999</v>
      </c>
      <c r="B351" s="31" t="str">
        <f>Sheet1!B351</f>
        <v>SWR(50)</v>
      </c>
      <c r="C351" s="33">
        <f>MAX(Sheet1!D351:G351)</f>
        <v>10.466521898004876</v>
      </c>
      <c r="D351" s="33">
        <f>MAX(Sheet1!J351:N351)</f>
        <v>3.7848817630317346</v>
      </c>
      <c r="E351" s="33">
        <f>MAX(Sheet1!Q351:V351)</f>
        <v>5.1159256235869632</v>
      </c>
      <c r="F351" s="33">
        <f>MAX(Sheet1!Y351:AE351)</f>
        <v>65.430147345788399</v>
      </c>
      <c r="G351" s="33">
        <f>MAX(Sheet1!AE351:AG351)</f>
        <v>74.93994115052341</v>
      </c>
      <c r="I351" s="33">
        <f>MAX(C351:G351)</f>
        <v>74.93994115052341</v>
      </c>
      <c r="J351" s="33">
        <f>MAX(C351:F351)</f>
        <v>65.430147345788399</v>
      </c>
      <c r="K351" s="33">
        <f>MAX(C351:E351)</f>
        <v>10.466521898004876</v>
      </c>
    </row>
    <row r="352" spans="1:11" x14ac:dyDescent="0.55000000000000004">
      <c r="A352" s="9">
        <f>Sheet1!A352</f>
        <v>23.742999999999999</v>
      </c>
      <c r="B352" s="31" t="str">
        <f>Sheet1!B352</f>
        <v>SWR(100)</v>
      </c>
      <c r="C352" s="33">
        <f>MAX(Sheet1!D352:G352)</f>
        <v>5.4786652404707841</v>
      </c>
      <c r="D352" s="33">
        <f>MAX(Sheet1!J352:N352)</f>
        <v>2.2164837060096132</v>
      </c>
      <c r="E352" s="33">
        <f>MAX(Sheet1!Q352:V352)</f>
        <v>2.6791123194785218</v>
      </c>
      <c r="F352" s="33">
        <f>MAX(Sheet1!Y352:AE352)</f>
        <v>32.71737852316793</v>
      </c>
      <c r="G352" s="33">
        <f>MAX(Sheet1!AE352:AG352)</f>
        <v>37.48480493109551</v>
      </c>
      <c r="I352" s="33">
        <f>MAX(C352:G352)</f>
        <v>37.48480493109551</v>
      </c>
      <c r="J352" s="33">
        <f>MAX(C352:F352)</f>
        <v>32.71737852316793</v>
      </c>
      <c r="K352" s="33">
        <f>MAX(C352:E352)</f>
        <v>5.4786652404707841</v>
      </c>
    </row>
    <row r="353" spans="1:11" x14ac:dyDescent="0.55000000000000004">
      <c r="A353" s="9">
        <f>Sheet1!A353</f>
        <v>23.742999999999999</v>
      </c>
      <c r="B353" s="31" t="str">
        <f>Sheet1!B353</f>
        <v>SWR(150)</v>
      </c>
      <c r="C353" s="33">
        <f>MAX(Sheet1!D353:G353)</f>
        <v>3.94290667518041</v>
      </c>
      <c r="D353" s="33">
        <f>MAX(Sheet1!J353:N353)</f>
        <v>1.9906410635110383</v>
      </c>
      <c r="E353" s="33">
        <f>MAX(Sheet1!Q353:V353)</f>
        <v>1.9673686430090742</v>
      </c>
      <c r="F353" s="33">
        <f>MAX(Sheet1!Y353:AE353)</f>
        <v>21.81415142116537</v>
      </c>
      <c r="G353" s="33">
        <f>MAX(Sheet1!AE353:AG353)</f>
        <v>25.006376051601748</v>
      </c>
      <c r="I353" s="33">
        <f>MAX(C353:G353)</f>
        <v>25.006376051601748</v>
      </c>
      <c r="J353" s="33">
        <f>MAX(C353:F353)</f>
        <v>21.81415142116537</v>
      </c>
      <c r="K353" s="33">
        <f>MAX(C353:E353)</f>
        <v>3.94290667518041</v>
      </c>
    </row>
    <row r="354" spans="1:11" x14ac:dyDescent="0.55000000000000004">
      <c r="A354" s="9">
        <f>Sheet1!A354</f>
        <v>23.742999999999999</v>
      </c>
      <c r="B354" s="31" t="str">
        <f>Sheet1!B354</f>
        <v>SWR(200)</v>
      </c>
      <c r="C354" s="33">
        <f>MAX(Sheet1!D354:G354)</f>
        <v>3.2866531149770486</v>
      </c>
      <c r="D354" s="33">
        <f>MAX(Sheet1!J354:N354)</f>
        <v>2.1562665433977997</v>
      </c>
      <c r="E354" s="33">
        <f>MAX(Sheet1!Q354:V354)</f>
        <v>1.7471817149743007</v>
      </c>
      <c r="F354" s="33">
        <f>MAX(Sheet1!Y354:AE354)</f>
        <v>16.36331516677307</v>
      </c>
      <c r="G354" s="33">
        <f>MAX(Sheet1!AE354:AG354)</f>
        <v>18.772150447308483</v>
      </c>
      <c r="I354" s="33">
        <f>MAX(C354:G354)</f>
        <v>18.772150447308483</v>
      </c>
      <c r="J354" s="33">
        <f>MAX(C354:F354)</f>
        <v>16.36331516677307</v>
      </c>
      <c r="K354" s="33">
        <f>MAX(C354:E354)</f>
        <v>3.2866531149770486</v>
      </c>
    </row>
    <row r="355" spans="1:11" x14ac:dyDescent="0.55000000000000004">
      <c r="A355" s="30">
        <f>Sheet1!A355</f>
        <v>23.742999999999999</v>
      </c>
      <c r="B355" s="31" t="str">
        <f>Sheet1!B355</f>
        <v>SWR(300)</v>
      </c>
      <c r="C355" s="33">
        <f>MAX(Sheet1!D355:G355)</f>
        <v>2.8930895096473006</v>
      </c>
      <c r="D355" s="33">
        <f>MAX(Sheet1!J355:N355)</f>
        <v>2.9753461582182323</v>
      </c>
      <c r="E355" s="33">
        <f>MAX(Sheet1!Q355:V355)</f>
        <v>1.9021228188528068</v>
      </c>
      <c r="F355" s="33">
        <f>MAX(Sheet1!Y355:AE355)</f>
        <v>10.914055367736795</v>
      </c>
      <c r="G355" s="33">
        <f>MAX(Sheet1!AE355:AG355)</f>
        <v>12.548008473199761</v>
      </c>
      <c r="I355" s="33">
        <f>MAX(C355:G355)</f>
        <v>12.548008473199761</v>
      </c>
      <c r="J355" s="33">
        <f>MAX(C355:F355)</f>
        <v>10.914055367736795</v>
      </c>
      <c r="K355" s="33">
        <f>MAX(C355:E355)</f>
        <v>2.9753461582182323</v>
      </c>
    </row>
    <row r="356" spans="1:11" x14ac:dyDescent="0.55000000000000004">
      <c r="A356" s="9">
        <f>Sheet1!A356</f>
        <v>44</v>
      </c>
      <c r="B356" s="31" t="str">
        <f>Sheet1!B356</f>
        <v>R</v>
      </c>
      <c r="C356" s="32"/>
      <c r="D356" s="32"/>
      <c r="E356" s="32"/>
      <c r="F356" s="32"/>
      <c r="G356" s="32"/>
    </row>
    <row r="357" spans="1:11" x14ac:dyDescent="0.55000000000000004">
      <c r="A357" s="9">
        <f>Sheet1!A357</f>
        <v>44</v>
      </c>
      <c r="B357" s="31" t="str">
        <f>Sheet1!B357</f>
        <v>X</v>
      </c>
      <c r="C357" s="32"/>
      <c r="D357" s="32"/>
      <c r="E357" s="32"/>
      <c r="F357" s="32"/>
      <c r="G357" s="32"/>
    </row>
    <row r="358" spans="1:11" x14ac:dyDescent="0.55000000000000004">
      <c r="A358" s="34">
        <f>Sheet1!A358</f>
        <v>0.24444444444444444</v>
      </c>
      <c r="B358" s="31" t="str">
        <f>Sheet1!B358</f>
        <v>Z</v>
      </c>
      <c r="C358" s="35">
        <f>AVERAGE(Sheet1!D358:G358)</f>
        <v>225.55175705463949</v>
      </c>
      <c r="D358" s="35">
        <f>AVERAGE(Sheet1!J358:N358)</f>
        <v>122.55391926888365</v>
      </c>
      <c r="E358" s="35">
        <f>AVERAGE(Sheet1!Q358:V358)</f>
        <v>214.14922438466951</v>
      </c>
      <c r="F358" s="35">
        <f>AVERAGE(Sheet1!Y358:AE358)</f>
        <v>3385.4669654557615</v>
      </c>
      <c r="G358" s="35">
        <f>AVERAGE(Sheet1!AE358:AG358)</f>
        <v>2649.2808709465603</v>
      </c>
    </row>
    <row r="359" spans="1:11" x14ac:dyDescent="0.55000000000000004">
      <c r="A359" s="9">
        <f>Sheet1!A359</f>
        <v>24.3017</v>
      </c>
      <c r="B359" s="31" t="str">
        <f>Sheet1!B359</f>
        <v>SWR(50)</v>
      </c>
      <c r="C359" s="33">
        <f>MAX(Sheet1!D359:G359)</f>
        <v>10.116597391044124</v>
      </c>
      <c r="D359" s="33">
        <f>MAX(Sheet1!J359:N359)</f>
        <v>3.7758391304489018</v>
      </c>
      <c r="E359" s="33">
        <f>MAX(Sheet1!Q359:V359)</f>
        <v>5.544654044964906</v>
      </c>
      <c r="F359" s="33">
        <f>MAX(Sheet1!Y359:AE359)</f>
        <v>79.265741340392523</v>
      </c>
      <c r="G359" s="33">
        <f>MAX(Sheet1!AE359:AG359)</f>
        <v>83.383035353275602</v>
      </c>
      <c r="I359" s="33">
        <f>MAX(C359:G359)</f>
        <v>83.383035353275602</v>
      </c>
      <c r="J359" s="33">
        <f>MAX(C359:F359)</f>
        <v>79.265741340392523</v>
      </c>
      <c r="K359" s="33">
        <f>MAX(C359:E359)</f>
        <v>10.116597391044124</v>
      </c>
    </row>
    <row r="360" spans="1:11" x14ac:dyDescent="0.55000000000000004">
      <c r="A360" s="9">
        <f>Sheet1!A360</f>
        <v>24.3017</v>
      </c>
      <c r="B360" s="31" t="str">
        <f>Sheet1!B360</f>
        <v>SWR(100)</v>
      </c>
      <c r="C360" s="33">
        <f>MAX(Sheet1!D360:G360)</f>
        <v>5.3194371522621404</v>
      </c>
      <c r="D360" s="33">
        <f>MAX(Sheet1!J360:N360)</f>
        <v>2.2173833054172274</v>
      </c>
      <c r="E360" s="33">
        <f>MAX(Sheet1!Q360:V360)</f>
        <v>2.8801091112609631</v>
      </c>
      <c r="F360" s="33">
        <f>MAX(Sheet1!Y360:AE360)</f>
        <v>39.646757376358408</v>
      </c>
      <c r="G360" s="33">
        <f>MAX(Sheet1!AE360:AG360)</f>
        <v>41.728700365356772</v>
      </c>
      <c r="I360" s="33">
        <f>MAX(C360:G360)</f>
        <v>41.728700365356772</v>
      </c>
      <c r="J360" s="33">
        <f>MAX(C360:F360)</f>
        <v>39.646757376358408</v>
      </c>
      <c r="K360" s="33">
        <f>MAX(C360:E360)</f>
        <v>5.3194371522621404</v>
      </c>
    </row>
    <row r="361" spans="1:11" x14ac:dyDescent="0.55000000000000004">
      <c r="A361" s="9">
        <f>Sheet1!A361</f>
        <v>24.3017</v>
      </c>
      <c r="B361" s="31" t="str">
        <f>Sheet1!B361</f>
        <v>SWR(150)</v>
      </c>
      <c r="C361" s="33">
        <f>MAX(Sheet1!D361:G361)</f>
        <v>3.8564267281159283</v>
      </c>
      <c r="D361" s="33">
        <f>MAX(Sheet1!J361:N361)</f>
        <v>1.998583455070956</v>
      </c>
      <c r="E361" s="33">
        <f>MAX(Sheet1!Q361:V361)</f>
        <v>2.0749568325592542</v>
      </c>
      <c r="F361" s="33">
        <f>MAX(Sheet1!Y361:AE361)</f>
        <v>26.446620904405552</v>
      </c>
      <c r="G361" s="33">
        <f>MAX(Sheet1!AE361:AG361)</f>
        <v>27.86049510457315</v>
      </c>
      <c r="I361" s="33">
        <f>MAX(C361:G361)</f>
        <v>27.86049510457315</v>
      </c>
      <c r="J361" s="33">
        <f>MAX(C361:F361)</f>
        <v>26.446620904405552</v>
      </c>
      <c r="K361" s="33">
        <f>MAX(C361:E361)</f>
        <v>3.8564267281159283</v>
      </c>
    </row>
    <row r="362" spans="1:11" x14ac:dyDescent="0.55000000000000004">
      <c r="A362" s="9">
        <f>Sheet1!A362</f>
        <v>24.3017</v>
      </c>
      <c r="B362" s="31" t="str">
        <f>Sheet1!B362</f>
        <v>SWR(200)</v>
      </c>
      <c r="C362" s="33">
        <f>MAX(Sheet1!D362:G362)</f>
        <v>3.2449515486784781</v>
      </c>
      <c r="D362" s="33">
        <f>MAX(Sheet1!J362:N362)</f>
        <v>2.1692418322989746</v>
      </c>
      <c r="E362" s="33">
        <f>MAX(Sheet1!Q362:V362)</f>
        <v>1.7821755478108936</v>
      </c>
      <c r="F362" s="33">
        <f>MAX(Sheet1!Y362:AE362)</f>
        <v>19.851218427429632</v>
      </c>
      <c r="G362" s="33">
        <f>MAX(Sheet1!AE362:AG362)</f>
        <v>20.938875460581016</v>
      </c>
      <c r="I362" s="33">
        <f>MAX(C362:G362)</f>
        <v>20.938875460581016</v>
      </c>
      <c r="J362" s="33">
        <f>MAX(C362:F362)</f>
        <v>19.851218427429632</v>
      </c>
      <c r="K362" s="33">
        <f>MAX(C362:E362)</f>
        <v>3.2449515486784781</v>
      </c>
    </row>
    <row r="363" spans="1:11" x14ac:dyDescent="0.55000000000000004">
      <c r="A363" s="30">
        <f>Sheet1!A363</f>
        <v>24.3017</v>
      </c>
      <c r="B363" s="31" t="str">
        <f>Sheet1!B363</f>
        <v>SWR(300)</v>
      </c>
      <c r="C363" s="33">
        <f>MAX(Sheet1!D363:G363)</f>
        <v>2.9137843880023806</v>
      </c>
      <c r="D363" s="33">
        <f>MAX(Sheet1!J363:N363)</f>
        <v>2.9839905221611747</v>
      </c>
      <c r="E363" s="33">
        <f>MAX(Sheet1!Q363:V363)</f>
        <v>1.8249209627120138</v>
      </c>
      <c r="F363" s="33">
        <f>MAX(Sheet1!Y363:AE363)</f>
        <v>13.265236109539778</v>
      </c>
      <c r="G363" s="33">
        <f>MAX(Sheet1!AE363:AG363)</f>
        <v>14.042433141102988</v>
      </c>
      <c r="I363" s="33">
        <f>MAX(C363:G363)</f>
        <v>14.042433141102988</v>
      </c>
      <c r="J363" s="33">
        <f>MAX(C363:F363)</f>
        <v>13.265236109539778</v>
      </c>
      <c r="K363" s="33">
        <f>MAX(C363:E363)</f>
        <v>2.9839905221611747</v>
      </c>
    </row>
    <row r="364" spans="1:11" x14ac:dyDescent="0.55000000000000004">
      <c r="A364" s="9">
        <f>Sheet1!A364</f>
        <v>45</v>
      </c>
      <c r="B364" s="31" t="str">
        <f>Sheet1!B364</f>
        <v>R</v>
      </c>
      <c r="C364" s="32"/>
      <c r="D364" s="32"/>
      <c r="E364" s="32"/>
      <c r="F364" s="32"/>
      <c r="G364" s="32"/>
    </row>
    <row r="365" spans="1:11" x14ac:dyDescent="0.55000000000000004">
      <c r="A365" s="9">
        <f>Sheet1!A365</f>
        <v>45</v>
      </c>
      <c r="B365" s="31" t="str">
        <f>Sheet1!B365</f>
        <v>X</v>
      </c>
      <c r="C365" s="32"/>
      <c r="D365" s="32"/>
      <c r="E365" s="32"/>
      <c r="F365" s="32"/>
      <c r="G365" s="32"/>
    </row>
    <row r="366" spans="1:11" x14ac:dyDescent="0.55000000000000004">
      <c r="A366" s="34">
        <f>Sheet1!A366</f>
        <v>0.25</v>
      </c>
      <c r="B366" s="31" t="str">
        <f>Sheet1!B366</f>
        <v>Z</v>
      </c>
      <c r="C366" s="35">
        <f>AVERAGE(Sheet1!D366:G366)</f>
        <v>216.93119904661114</v>
      </c>
      <c r="D366" s="35">
        <f>AVERAGE(Sheet1!J366:N366)</f>
        <v>122.33681513440862</v>
      </c>
      <c r="E366" s="35">
        <f>AVERAGE(Sheet1!Q366:V366)</f>
        <v>235.24123580248465</v>
      </c>
      <c r="F366" s="35">
        <f>AVERAGE(Sheet1!Y366:AE366)</f>
        <v>3382.5328283760514</v>
      </c>
      <c r="G366" s="35">
        <f>AVERAGE(Sheet1!AE366:AG366)</f>
        <v>2314.6917539823621</v>
      </c>
    </row>
    <row r="367" spans="1:11" x14ac:dyDescent="0.55000000000000004">
      <c r="A367" s="9">
        <f>Sheet1!A367</f>
        <v>24.860299999999999</v>
      </c>
      <c r="B367" s="31" t="str">
        <f>Sheet1!B367</f>
        <v>SWR(50)</v>
      </c>
      <c r="C367" s="33">
        <f>MAX(Sheet1!D367:G367)</f>
        <v>9.7910798455128969</v>
      </c>
      <c r="D367" s="33">
        <f>MAX(Sheet1!J367:N367)</f>
        <v>3.7747083789720302</v>
      </c>
      <c r="E367" s="33">
        <f>MAX(Sheet1!Q367:V367)</f>
        <v>6.0613798794536899</v>
      </c>
      <c r="F367" s="33">
        <f>MAX(Sheet1!Y367:AE367)</f>
        <v>87.850896872387992</v>
      </c>
      <c r="G367" s="33">
        <f>MAX(Sheet1!AE367:AG367)</f>
        <v>89.082895755888075</v>
      </c>
      <c r="I367" s="33">
        <f>MAX(C367:G367)</f>
        <v>89.082895755888075</v>
      </c>
      <c r="J367" s="33">
        <f>MAX(C367:F367)</f>
        <v>87.850896872387992</v>
      </c>
      <c r="K367" s="33">
        <f>MAX(C367:E367)</f>
        <v>9.7910798455128969</v>
      </c>
    </row>
    <row r="368" spans="1:11" x14ac:dyDescent="0.55000000000000004">
      <c r="A368" s="9">
        <f>Sheet1!A368</f>
        <v>24.860299999999999</v>
      </c>
      <c r="B368" s="31" t="str">
        <f>Sheet1!B368</f>
        <v>SWR(100)</v>
      </c>
      <c r="C368" s="33">
        <f>MAX(Sheet1!D368:G368)</f>
        <v>5.1726971956653642</v>
      </c>
      <c r="D368" s="33">
        <f>MAX(Sheet1!J368:N368)</f>
        <v>2.2207319371338921</v>
      </c>
      <c r="E368" s="33">
        <f>MAX(Sheet1!Q368:V368)</f>
        <v>3.1255194406182909</v>
      </c>
      <c r="F368" s="33">
        <f>MAX(Sheet1!Y368:AE368)</f>
        <v>43.95437884700479</v>
      </c>
      <c r="G368" s="33">
        <f>MAX(Sheet1!AE368:AG368)</f>
        <v>44.603659844084802</v>
      </c>
      <c r="I368" s="33">
        <f>MAX(C368:G368)</f>
        <v>44.603659844084802</v>
      </c>
      <c r="J368" s="33">
        <f>MAX(C368:F368)</f>
        <v>43.95437884700479</v>
      </c>
      <c r="K368" s="33">
        <f>MAX(C368:E368)</f>
        <v>5.1726971956653642</v>
      </c>
    </row>
    <row r="369" spans="1:11" x14ac:dyDescent="0.55000000000000004">
      <c r="A369" s="9">
        <f>Sheet1!A369</f>
        <v>24.860299999999999</v>
      </c>
      <c r="B369" s="31" t="str">
        <f>Sheet1!B369</f>
        <v>SWR(150)</v>
      </c>
      <c r="C369" s="33">
        <f>MAX(Sheet1!D369:G369)</f>
        <v>3.7787214281630974</v>
      </c>
      <c r="D369" s="33">
        <f>MAX(Sheet1!J369:N369)</f>
        <v>2.0056828144007475</v>
      </c>
      <c r="E369" s="33">
        <f>MAX(Sheet1!Q369:V369)</f>
        <v>2.21464560428312</v>
      </c>
      <c r="F369" s="33">
        <f>MAX(Sheet1!Y369:AE369)</f>
        <v>29.335097403650703</v>
      </c>
      <c r="G369" s="33">
        <f>MAX(Sheet1!AE369:AG369)</f>
        <v>29.804967010565658</v>
      </c>
      <c r="I369" s="33">
        <f>MAX(C369:G369)</f>
        <v>29.804967010565658</v>
      </c>
      <c r="J369" s="33">
        <f>MAX(C369:F369)</f>
        <v>29.335097403650703</v>
      </c>
      <c r="K369" s="33">
        <f>MAX(C369:E369)</f>
        <v>3.7787214281630974</v>
      </c>
    </row>
    <row r="370" spans="1:11" x14ac:dyDescent="0.55000000000000004">
      <c r="A370" s="9">
        <f>Sheet1!A370</f>
        <v>24.860299999999999</v>
      </c>
      <c r="B370" s="31" t="str">
        <f>Sheet1!B370</f>
        <v>SWR(200)</v>
      </c>
      <c r="C370" s="33">
        <f>MAX(Sheet1!D370:G370)</f>
        <v>3.2103430220742823</v>
      </c>
      <c r="D370" s="33">
        <f>MAX(Sheet1!J370:N370)</f>
        <v>2.1790369734974941</v>
      </c>
      <c r="E370" s="33">
        <f>MAX(Sheet1!Q370:V370)</f>
        <v>1.8454267488273988</v>
      </c>
      <c r="F370" s="33">
        <f>MAX(Sheet1!Y370:AE370)</f>
        <v>22.035162464975176</v>
      </c>
      <c r="G370" s="33">
        <f>MAX(Sheet1!AE370:AG370)</f>
        <v>22.426487436710083</v>
      </c>
      <c r="I370" s="33">
        <f>MAX(C370:G370)</f>
        <v>22.426487436710083</v>
      </c>
      <c r="J370" s="33">
        <f>MAX(C370:F370)</f>
        <v>22.035162464975176</v>
      </c>
      <c r="K370" s="33">
        <f>MAX(C370:E370)</f>
        <v>3.2103430220742823</v>
      </c>
    </row>
    <row r="371" spans="1:11" x14ac:dyDescent="0.55000000000000004">
      <c r="A371" s="30">
        <f>Sheet1!A371</f>
        <v>24.860299999999999</v>
      </c>
      <c r="B371" s="31" t="str">
        <f>Sheet1!B371</f>
        <v>SWR(300)</v>
      </c>
      <c r="C371" s="33">
        <f>MAX(Sheet1!D371:G371)</f>
        <v>2.9397556473639987</v>
      </c>
      <c r="D371" s="33">
        <f>MAX(Sheet1!J371:N371)</f>
        <v>2.9855541776290493</v>
      </c>
      <c r="E371" s="33">
        <f>MAX(Sheet1!Q371:V371)</f>
        <v>1.7626138856608646</v>
      </c>
      <c r="F371" s="33">
        <f>MAX(Sheet1!Y371:AE371)</f>
        <v>14.754787954621536</v>
      </c>
      <c r="G371" s="33">
        <f>MAX(Sheet1!AE371:AG371)</f>
        <v>15.090047091039429</v>
      </c>
      <c r="I371" s="33">
        <f>MAX(C371:G371)</f>
        <v>15.090047091039429</v>
      </c>
      <c r="J371" s="33">
        <f>MAX(C371:F371)</f>
        <v>14.754787954621536</v>
      </c>
      <c r="K371" s="33">
        <f>MAX(C371:E371)</f>
        <v>2.9855541776290493</v>
      </c>
    </row>
    <row r="372" spans="1:11" x14ac:dyDescent="0.55000000000000004">
      <c r="A372" s="9">
        <f>Sheet1!A372</f>
        <v>46</v>
      </c>
      <c r="B372" s="31" t="str">
        <f>Sheet1!B372</f>
        <v>R</v>
      </c>
      <c r="C372" s="32"/>
      <c r="D372" s="32"/>
      <c r="E372" s="32"/>
      <c r="F372" s="32"/>
      <c r="G372" s="32"/>
    </row>
    <row r="373" spans="1:11" x14ac:dyDescent="0.55000000000000004">
      <c r="A373" s="9">
        <f>Sheet1!A373</f>
        <v>46</v>
      </c>
      <c r="B373" s="31" t="str">
        <f>Sheet1!B373</f>
        <v>X</v>
      </c>
      <c r="C373" s="32"/>
      <c r="D373" s="32"/>
      <c r="E373" s="32"/>
      <c r="F373" s="32"/>
      <c r="G373" s="32"/>
    </row>
    <row r="374" spans="1:11" x14ac:dyDescent="0.55000000000000004">
      <c r="A374" s="34">
        <f>Sheet1!A374</f>
        <v>0.25555555555555554</v>
      </c>
      <c r="B374" s="31" t="str">
        <f>Sheet1!B374</f>
        <v>Z</v>
      </c>
      <c r="C374" s="35">
        <f>AVERAGE(Sheet1!D374:G374)</f>
        <v>208.9369040042065</v>
      </c>
      <c r="D374" s="35">
        <f>AVERAGE(Sheet1!J374:N374)</f>
        <v>122.4203891022408</v>
      </c>
      <c r="E374" s="35">
        <f>AVERAGE(Sheet1!Q374:V374)</f>
        <v>260.95062574180042</v>
      </c>
      <c r="F374" s="35">
        <f>AVERAGE(Sheet1!Y374:AE374)</f>
        <v>2787.5413946070976</v>
      </c>
      <c r="G374" s="35">
        <f>AVERAGE(Sheet1!AE374:AG374)</f>
        <v>2108.9067064859478</v>
      </c>
    </row>
    <row r="375" spans="1:11" x14ac:dyDescent="0.55000000000000004">
      <c r="A375" s="9">
        <f>Sheet1!A375</f>
        <v>25.419</v>
      </c>
      <c r="B375" s="31" t="str">
        <f>Sheet1!B375</f>
        <v>SWR(50)</v>
      </c>
      <c r="C375" s="33">
        <f>MAX(Sheet1!D375:G375)</f>
        <v>9.4879408305117732</v>
      </c>
      <c r="D375" s="33">
        <f>MAX(Sheet1!J375:N375)</f>
        <v>3.7814444638763223</v>
      </c>
      <c r="E375" s="33">
        <f>MAX(Sheet1!Q375:V375)</f>
        <v>6.6884196789318446</v>
      </c>
      <c r="F375" s="33">
        <f>MAX(Sheet1!Y375:AE375)</f>
        <v>86.155647693974728</v>
      </c>
      <c r="G375" s="33">
        <f>MAX(Sheet1!AE375:AG375)</f>
        <v>90.442347197298886</v>
      </c>
      <c r="I375" s="33">
        <f>MAX(C375:G375)</f>
        <v>90.442347197298886</v>
      </c>
      <c r="J375" s="33">
        <f>MAX(C375:F375)</f>
        <v>86.155647693974728</v>
      </c>
      <c r="K375" s="33">
        <f>MAX(C375:E375)</f>
        <v>9.4879408305117732</v>
      </c>
    </row>
    <row r="376" spans="1:11" x14ac:dyDescent="0.55000000000000004">
      <c r="A376" s="9">
        <f>Sheet1!A376</f>
        <v>25.419</v>
      </c>
      <c r="B376" s="31" t="str">
        <f>Sheet1!B376</f>
        <v>SWR(100)</v>
      </c>
      <c r="C376" s="33">
        <f>MAX(Sheet1!D376:G376)</f>
        <v>5.0374092640298977</v>
      </c>
      <c r="D376" s="33">
        <f>MAX(Sheet1!J376:N376)</f>
        <v>2.2264702520494239</v>
      </c>
      <c r="E376" s="33">
        <f>MAX(Sheet1!Q376:V376)</f>
        <v>3.4265924906222005</v>
      </c>
      <c r="F376" s="33">
        <f>MAX(Sheet1!Y376:AE376)</f>
        <v>43.114303005678472</v>
      </c>
      <c r="G376" s="33">
        <f>MAX(Sheet1!AE376:AG376)</f>
        <v>45.30197702179705</v>
      </c>
      <c r="I376" s="33">
        <f>MAX(C376:G376)</f>
        <v>45.30197702179705</v>
      </c>
      <c r="J376" s="33">
        <f>MAX(C376:F376)</f>
        <v>43.114303005678472</v>
      </c>
      <c r="K376" s="33">
        <f>MAX(C376:E376)</f>
        <v>5.0374092640298977</v>
      </c>
    </row>
    <row r="377" spans="1:11" x14ac:dyDescent="0.55000000000000004">
      <c r="A377" s="9">
        <f>Sheet1!A377</f>
        <v>25.419</v>
      </c>
      <c r="B377" s="31" t="str">
        <f>Sheet1!B377</f>
        <v>SWR(150)</v>
      </c>
      <c r="C377" s="33">
        <f>MAX(Sheet1!D377:G377)</f>
        <v>3.7090677161022096</v>
      </c>
      <c r="D377" s="33">
        <f>MAX(Sheet1!J377:N377)</f>
        <v>2.0118756423067836</v>
      </c>
      <c r="E377" s="33">
        <f>MAX(Sheet1!Q377:V377)</f>
        <v>2.3939709259701987</v>
      </c>
      <c r="F377" s="33">
        <f>MAX(Sheet1!Y377:AE377)</f>
        <v>28.783444658255831</v>
      </c>
      <c r="G377" s="33">
        <f>MAX(Sheet1!AE377:AG377)</f>
        <v>30.291186874576706</v>
      </c>
      <c r="I377" s="33">
        <f>MAX(C377:G377)</f>
        <v>30.291186874576706</v>
      </c>
      <c r="J377" s="33">
        <f>MAX(C377:F377)</f>
        <v>28.783444658255831</v>
      </c>
      <c r="K377" s="33">
        <f>MAX(C377:E377)</f>
        <v>3.7090677161022096</v>
      </c>
    </row>
    <row r="378" spans="1:11" x14ac:dyDescent="0.55000000000000004">
      <c r="A378" s="9">
        <f>Sheet1!A378</f>
        <v>25.419</v>
      </c>
      <c r="B378" s="31" t="str">
        <f>Sheet1!B378</f>
        <v>SWR(200)</v>
      </c>
      <c r="C378" s="33">
        <f>MAX(Sheet1!D378:G378)</f>
        <v>3.1822268876949606</v>
      </c>
      <c r="D378" s="33">
        <f>MAX(Sheet1!J378:N378)</f>
        <v>2.1855939684394525</v>
      </c>
      <c r="E378" s="33">
        <f>MAX(Sheet1!Q378:V378)</f>
        <v>1.9436381048034943</v>
      </c>
      <c r="F378" s="33">
        <f>MAX(Sheet1!Y378:AE378)</f>
        <v>21.63025678139855</v>
      </c>
      <c r="G378" s="33">
        <f>MAX(Sheet1!AE378:AG378)</f>
        <v>22.812888950218351</v>
      </c>
      <c r="I378" s="33">
        <f>MAX(C378:G378)</f>
        <v>22.812888950218351</v>
      </c>
      <c r="J378" s="33">
        <f>MAX(C378:F378)</f>
        <v>21.63025678139855</v>
      </c>
      <c r="K378" s="33">
        <f>MAX(C378:E378)</f>
        <v>3.1822268876949606</v>
      </c>
    </row>
    <row r="379" spans="1:11" x14ac:dyDescent="0.55000000000000004">
      <c r="A379" s="30">
        <f>Sheet1!A379</f>
        <v>25.419</v>
      </c>
      <c r="B379" s="31" t="str">
        <f>Sheet1!B379</f>
        <v>SWR(300)</v>
      </c>
      <c r="C379" s="33">
        <f>MAX(Sheet1!D379:G379)</f>
        <v>2.9704552380599116</v>
      </c>
      <c r="D379" s="33">
        <f>MAX(Sheet1!J379:N379)</f>
        <v>2.980030803246533</v>
      </c>
      <c r="E379" s="33">
        <f>MAX(Sheet1!Q379:V379)</f>
        <v>1.7242744587962038</v>
      </c>
      <c r="F379" s="33">
        <f>MAX(Sheet1!Y379:AE379)</f>
        <v>14.501745813998214</v>
      </c>
      <c r="G379" s="33">
        <f>MAX(Sheet1!AE379:AG379)</f>
        <v>15.389166505064495</v>
      </c>
      <c r="I379" s="33">
        <f>MAX(C379:G379)</f>
        <v>15.389166505064495</v>
      </c>
      <c r="J379" s="33">
        <f>MAX(C379:F379)</f>
        <v>14.501745813998214</v>
      </c>
      <c r="K379" s="33">
        <f>MAX(C379:E379)</f>
        <v>2.980030803246533</v>
      </c>
    </row>
    <row r="380" spans="1:11" x14ac:dyDescent="0.55000000000000004">
      <c r="A380" s="9">
        <f>Sheet1!A380</f>
        <v>47</v>
      </c>
      <c r="B380" s="31" t="str">
        <f>Sheet1!B380</f>
        <v>R</v>
      </c>
      <c r="C380" s="32"/>
      <c r="D380" s="32"/>
      <c r="E380" s="32"/>
      <c r="F380" s="32"/>
      <c r="G380" s="32"/>
    </row>
    <row r="381" spans="1:11" x14ac:dyDescent="0.55000000000000004">
      <c r="A381" s="9">
        <f>Sheet1!A381</f>
        <v>47</v>
      </c>
      <c r="B381" s="31" t="str">
        <f>Sheet1!B381</f>
        <v>X</v>
      </c>
      <c r="C381" s="32"/>
      <c r="D381" s="32"/>
      <c r="E381" s="32"/>
      <c r="F381" s="32"/>
      <c r="G381" s="32"/>
    </row>
    <row r="382" spans="1:11" x14ac:dyDescent="0.55000000000000004">
      <c r="A382" s="34">
        <f>Sheet1!A382</f>
        <v>0.26111111111111113</v>
      </c>
      <c r="B382" s="31" t="str">
        <f>Sheet1!B382</f>
        <v>Z</v>
      </c>
      <c r="C382" s="35">
        <f>AVERAGE(Sheet1!D382:G382)</f>
        <v>201.51185718500639</v>
      </c>
      <c r="D382" s="35">
        <f>AVERAGE(Sheet1!J382:N382)</f>
        <v>122.80607316010398</v>
      </c>
      <c r="E382" s="35">
        <f>AVERAGE(Sheet1!Q382:V382)</f>
        <v>292.59161792668027</v>
      </c>
      <c r="F382" s="35">
        <f>AVERAGE(Sheet1!Y382:AE382)</f>
        <v>2130.7008900489723</v>
      </c>
      <c r="G382" s="35">
        <f>AVERAGE(Sheet1!AE382:AG382)</f>
        <v>2014.9951176967845</v>
      </c>
    </row>
    <row r="383" spans="1:11" x14ac:dyDescent="0.55000000000000004">
      <c r="A383" s="9">
        <f>Sheet1!A383</f>
        <v>25.977699999999999</v>
      </c>
      <c r="B383" s="31" t="str">
        <f>Sheet1!B383</f>
        <v>SWR(50)</v>
      </c>
      <c r="C383" s="33">
        <f>MAX(Sheet1!D383:G383)</f>
        <v>9.2052702207911796</v>
      </c>
      <c r="D383" s="33">
        <f>MAX(Sheet1!J383:N383)</f>
        <v>3.7961016552509053</v>
      </c>
      <c r="E383" s="33">
        <f>MAX(Sheet1!Q383:V383)</f>
        <v>7.4555728042115028</v>
      </c>
      <c r="F383" s="33">
        <f>MAX(Sheet1!Y383:AE383)</f>
        <v>75.295514798024911</v>
      </c>
      <c r="G383" s="33">
        <f>MAX(Sheet1!AE383:AG383)</f>
        <v>87.037581397091046</v>
      </c>
      <c r="I383" s="33">
        <f>MAX(C383:G383)</f>
        <v>87.037581397091046</v>
      </c>
      <c r="J383" s="33">
        <f>MAX(C383:F383)</f>
        <v>75.295514798024911</v>
      </c>
      <c r="K383" s="33">
        <f>MAX(C383:E383)</f>
        <v>9.2052702207911796</v>
      </c>
    </row>
    <row r="384" spans="1:11" x14ac:dyDescent="0.55000000000000004">
      <c r="A384" s="9">
        <f>Sheet1!A384</f>
        <v>25.977699999999999</v>
      </c>
      <c r="B384" s="31" t="str">
        <f>Sheet1!B384</f>
        <v>SWR(100)</v>
      </c>
      <c r="C384" s="33">
        <f>MAX(Sheet1!D384:G384)</f>
        <v>4.9125984111477008</v>
      </c>
      <c r="D384" s="33">
        <f>MAX(Sheet1!J384:N384)</f>
        <v>2.234613357277901</v>
      </c>
      <c r="E384" s="33">
        <f>MAX(Sheet1!Q384:V384)</f>
        <v>3.7982893249014675</v>
      </c>
      <c r="F384" s="33">
        <f>MAX(Sheet1!Y384:AE384)</f>
        <v>37.679353099230795</v>
      </c>
      <c r="G384" s="33">
        <f>MAX(Sheet1!AE384:AG384)</f>
        <v>43.604821769071833</v>
      </c>
      <c r="I384" s="33">
        <f>MAX(C384:G384)</f>
        <v>43.604821769071833</v>
      </c>
      <c r="J384" s="33">
        <f>MAX(C384:F384)</f>
        <v>37.679353099230795</v>
      </c>
      <c r="K384" s="33">
        <f>MAX(C384:E384)</f>
        <v>4.9125984111477008</v>
      </c>
    </row>
    <row r="385" spans="1:11" x14ac:dyDescent="0.55000000000000004">
      <c r="A385" s="9">
        <f>Sheet1!A385</f>
        <v>25.977699999999999</v>
      </c>
      <c r="B385" s="31" t="str">
        <f>Sheet1!B385</f>
        <v>SWR(150)</v>
      </c>
      <c r="C385" s="33">
        <f>MAX(Sheet1!D385:G385)</f>
        <v>3.6467845612051959</v>
      </c>
      <c r="D385" s="33">
        <f>MAX(Sheet1!J385:N385)</f>
        <v>2.0171720246680223</v>
      </c>
      <c r="E385" s="33">
        <f>MAX(Sheet1!Q385:V385)</f>
        <v>2.6227871602115047</v>
      </c>
      <c r="F385" s="33">
        <f>MAX(Sheet1!Y385:AE385)</f>
        <v>25.154724516527313</v>
      </c>
      <c r="G385" s="33">
        <f>MAX(Sheet1!AE385:AG385)</f>
        <v>29.165571528115244</v>
      </c>
      <c r="I385" s="33">
        <f>MAX(C385:G385)</f>
        <v>29.165571528115244</v>
      </c>
      <c r="J385" s="33">
        <f>MAX(C385:F385)</f>
        <v>25.154724516527313</v>
      </c>
      <c r="K385" s="33">
        <f>MAX(C385:E385)</f>
        <v>3.6467845612051959</v>
      </c>
    </row>
    <row r="386" spans="1:11" x14ac:dyDescent="0.55000000000000004">
      <c r="A386" s="9">
        <f>Sheet1!A386</f>
        <v>25.977699999999999</v>
      </c>
      <c r="B386" s="31" t="str">
        <f>Sheet1!B386</f>
        <v>SWR(200)</v>
      </c>
      <c r="C386" s="33">
        <f>MAX(Sheet1!D386:G386)</f>
        <v>3.1600359470221173</v>
      </c>
      <c r="D386" s="33">
        <f>MAX(Sheet1!J386:N386)</f>
        <v>2.1889188261794841</v>
      </c>
      <c r="E386" s="33">
        <f>MAX(Sheet1!Q386:V386)</f>
        <v>2.0844770615787214</v>
      </c>
      <c r="F386" s="33">
        <f>MAX(Sheet1!Y386:AE386)</f>
        <v>18.903034722277372</v>
      </c>
      <c r="G386" s="33">
        <f>MAX(Sheet1!AE386:AG386)</f>
        <v>21.974810194591925</v>
      </c>
      <c r="I386" s="33">
        <f>MAX(C386:G386)</f>
        <v>21.974810194591925</v>
      </c>
      <c r="J386" s="33">
        <f>MAX(C386:F386)</f>
        <v>18.903034722277372</v>
      </c>
      <c r="K386" s="33">
        <f>MAX(C386:E386)</f>
        <v>3.1600359470221173</v>
      </c>
    </row>
    <row r="387" spans="1:11" x14ac:dyDescent="0.55000000000000004">
      <c r="A387" s="30">
        <f>Sheet1!A387</f>
        <v>25.977699999999999</v>
      </c>
      <c r="B387" s="31" t="str">
        <f>Sheet1!B387</f>
        <v>SWR(300)</v>
      </c>
      <c r="C387" s="33">
        <f>MAX(Sheet1!D387:G387)</f>
        <v>3.0053769628390321</v>
      </c>
      <c r="D387" s="33">
        <f>MAX(Sheet1!J387:N387)</f>
        <v>2.9674391935348514</v>
      </c>
      <c r="E387" s="33">
        <f>MAX(Sheet1!Q387:V387)</f>
        <v>1.7211799215902126</v>
      </c>
      <c r="F387" s="33">
        <f>MAX(Sheet1!Y387:AE387)</f>
        <v>12.672814970082415</v>
      </c>
      <c r="G387" s="33">
        <f>MAX(Sheet1!AE387:AG387)</f>
        <v>14.842212874501914</v>
      </c>
      <c r="I387" s="33">
        <f>MAX(C387:G387)</f>
        <v>14.842212874501914</v>
      </c>
      <c r="J387" s="33">
        <f>MAX(C387:F387)</f>
        <v>12.672814970082415</v>
      </c>
      <c r="K387" s="33">
        <f>MAX(C387:E387)</f>
        <v>3.0053769628390321</v>
      </c>
    </row>
    <row r="388" spans="1:11" x14ac:dyDescent="0.55000000000000004">
      <c r="A388" s="9">
        <f>Sheet1!A388</f>
        <v>48</v>
      </c>
      <c r="B388" s="31" t="str">
        <f>Sheet1!B388</f>
        <v>R</v>
      </c>
      <c r="C388" s="32"/>
      <c r="D388" s="32"/>
      <c r="E388" s="32"/>
      <c r="F388" s="32"/>
      <c r="G388" s="32"/>
    </row>
    <row r="389" spans="1:11" x14ac:dyDescent="0.55000000000000004">
      <c r="A389" s="9">
        <f>Sheet1!A389</f>
        <v>48</v>
      </c>
      <c r="B389" s="31" t="str">
        <f>Sheet1!B389</f>
        <v>X</v>
      </c>
      <c r="C389" s="32"/>
      <c r="D389" s="32"/>
      <c r="E389" s="32"/>
      <c r="F389" s="32"/>
      <c r="G389" s="32"/>
    </row>
    <row r="390" spans="1:11" x14ac:dyDescent="0.55000000000000004">
      <c r="A390" s="34">
        <f>Sheet1!A390</f>
        <v>0.26666666666666666</v>
      </c>
      <c r="B390" s="31" t="str">
        <f>Sheet1!B390</f>
        <v>Z</v>
      </c>
      <c r="C390" s="35">
        <f>AVERAGE(Sheet1!D390:G390)</f>
        <v>194.60317819645883</v>
      </c>
      <c r="D390" s="35">
        <f>AVERAGE(Sheet1!J390:N390)</f>
        <v>123.49523054777399</v>
      </c>
      <c r="E390" s="35">
        <f>AVERAGE(Sheet1!Q390:V390)</f>
        <v>331.970035085468</v>
      </c>
      <c r="F390" s="35">
        <f>AVERAGE(Sheet1!Y390:AE390)</f>
        <v>1607.3290676618328</v>
      </c>
      <c r="G390" s="35">
        <f>AVERAGE(Sheet1!AE390:AG390)</f>
        <v>1992.1310605362687</v>
      </c>
    </row>
    <row r="391" spans="1:11" x14ac:dyDescent="0.55000000000000004">
      <c r="A391" s="9">
        <f>Sheet1!A391</f>
        <v>26.536300000000001</v>
      </c>
      <c r="B391" s="31" t="str">
        <f>Sheet1!B391</f>
        <v>SWR(50)</v>
      </c>
      <c r="C391" s="33">
        <f>MAX(Sheet1!D391:G391)</f>
        <v>8.9412848448790054</v>
      </c>
      <c r="D391" s="33">
        <f>MAX(Sheet1!J391:N391)</f>
        <v>3.8187237778741245</v>
      </c>
      <c r="E391" s="33">
        <f>MAX(Sheet1!Q391:V391)</f>
        <v>8.4027755975286116</v>
      </c>
      <c r="F391" s="33">
        <f>MAX(Sheet1!Y391:AE391)</f>
        <v>61.084723680173489</v>
      </c>
      <c r="G391" s="33">
        <f>MAX(Sheet1!AE391:AG391)</f>
        <v>79.909951084841907</v>
      </c>
      <c r="I391" s="33">
        <f>MAX(C391:G391)</f>
        <v>79.909951084841907</v>
      </c>
      <c r="J391" s="33">
        <f>MAX(C391:F391)</f>
        <v>61.084723680173489</v>
      </c>
      <c r="K391" s="33">
        <f>MAX(C391:E391)</f>
        <v>8.9412848448790054</v>
      </c>
    </row>
    <row r="392" spans="1:11" x14ac:dyDescent="0.55000000000000004">
      <c r="A392" s="9">
        <f>Sheet1!A392</f>
        <v>26.536300000000001</v>
      </c>
      <c r="B392" s="31" t="str">
        <f>Sheet1!B392</f>
        <v>SWR(100)</v>
      </c>
      <c r="C392" s="33">
        <f>MAX(Sheet1!D392:G392)</f>
        <v>4.7973507026214071</v>
      </c>
      <c r="D392" s="33">
        <f>MAX(Sheet1!J392:N392)</f>
        <v>2.2451955999301449</v>
      </c>
      <c r="E392" s="33">
        <f>MAX(Sheet1!Q392:V392)</f>
        <v>4.2606261852349894</v>
      </c>
      <c r="F392" s="33">
        <f>MAX(Sheet1!Y392:AE392)</f>
        <v>30.561891007595314</v>
      </c>
      <c r="G392" s="33">
        <f>MAX(Sheet1!AE392:AG392)</f>
        <v>40.032000970817023</v>
      </c>
      <c r="I392" s="33">
        <f>MAX(C392:G392)</f>
        <v>40.032000970817023</v>
      </c>
      <c r="J392" s="33">
        <f>MAX(C392:F392)</f>
        <v>30.561891007595314</v>
      </c>
      <c r="K392" s="33">
        <f>MAX(C392:E392)</f>
        <v>4.7973507026214071</v>
      </c>
    </row>
    <row r="393" spans="1:11" x14ac:dyDescent="0.55000000000000004">
      <c r="A393" s="9">
        <f>Sheet1!A393</f>
        <v>26.536300000000001</v>
      </c>
      <c r="B393" s="31" t="str">
        <f>Sheet1!B393</f>
        <v>SWR(150)</v>
      </c>
      <c r="C393" s="33">
        <f>MAX(Sheet1!D393:G393)</f>
        <v>3.59122786294376</v>
      </c>
      <c r="D393" s="33">
        <f>MAX(Sheet1!J393:N393)</f>
        <v>2.021626678720128</v>
      </c>
      <c r="E393" s="33">
        <f>MAX(Sheet1!Q393:V393)</f>
        <v>2.9142365121291935</v>
      </c>
      <c r="F393" s="33">
        <f>MAX(Sheet1!Y393:AE393)</f>
        <v>20.396339595940891</v>
      </c>
      <c r="G393" s="33">
        <f>MAX(Sheet1!AE393:AG393)</f>
        <v>26.773691004133397</v>
      </c>
      <c r="I393" s="33">
        <f>MAX(C393:G393)</f>
        <v>26.773691004133397</v>
      </c>
      <c r="J393" s="33">
        <f>MAX(C393:F393)</f>
        <v>20.396339595940891</v>
      </c>
      <c r="K393" s="33">
        <f>MAX(C393:E393)</f>
        <v>3.59122786294376</v>
      </c>
    </row>
    <row r="394" spans="1:11" x14ac:dyDescent="0.55000000000000004">
      <c r="A394" s="9">
        <f>Sheet1!A394</f>
        <v>26.536300000000001</v>
      </c>
      <c r="B394" s="31" t="str">
        <f>Sheet1!B394</f>
        <v>SWR(200)</v>
      </c>
      <c r="C394" s="33">
        <f>MAX(Sheet1!D394:G394)</f>
        <v>3.1432278265465383</v>
      </c>
      <c r="D394" s="33">
        <f>MAX(Sheet1!J394:N394)</f>
        <v>2.1890717272100351</v>
      </c>
      <c r="E394" s="33">
        <f>MAX(Sheet1!Q394:V394)</f>
        <v>2.2774651190592592</v>
      </c>
      <c r="F394" s="33">
        <f>MAX(Sheet1!Y394:AE394)</f>
        <v>15.320160888715415</v>
      </c>
      <c r="G394" s="33">
        <f>MAX(Sheet1!AE394:AG394)</f>
        <v>20.17040971968844</v>
      </c>
      <c r="I394" s="33">
        <f>MAX(C394:G394)</f>
        <v>20.17040971968844</v>
      </c>
      <c r="J394" s="33">
        <f>MAX(C394:F394)</f>
        <v>15.320160888715415</v>
      </c>
      <c r="K394" s="33">
        <f>MAX(C394:E394)</f>
        <v>3.1432278265465383</v>
      </c>
    </row>
    <row r="395" spans="1:11" x14ac:dyDescent="0.55000000000000004">
      <c r="A395" s="30">
        <f>Sheet1!A395</f>
        <v>26.536300000000001</v>
      </c>
      <c r="B395" s="31" t="str">
        <f>Sheet1!B395</f>
        <v>SWR(300)</v>
      </c>
      <c r="C395" s="33">
        <f>MAX(Sheet1!D395:G395)</f>
        <v>3.0440401687406218</v>
      </c>
      <c r="D395" s="33">
        <f>MAX(Sheet1!J395:N395)</f>
        <v>2.9478989871273416</v>
      </c>
      <c r="E395" s="33">
        <f>MAX(Sheet1!Q395:V395)</f>
        <v>1.7656510105707635</v>
      </c>
      <c r="F395" s="33">
        <f>MAX(Sheet1!Y395:AE395)</f>
        <v>10.257386187066841</v>
      </c>
      <c r="G395" s="33">
        <f>MAX(Sheet1!AE395:AG395)</f>
        <v>13.619340760723819</v>
      </c>
      <c r="I395" s="33">
        <f>MAX(C395:G395)</f>
        <v>13.619340760723819</v>
      </c>
      <c r="J395" s="33">
        <f>MAX(C395:F395)</f>
        <v>10.257386187066841</v>
      </c>
      <c r="K395" s="33">
        <f>MAX(C395:E395)</f>
        <v>3.0440401687406218</v>
      </c>
    </row>
    <row r="396" spans="1:11" x14ac:dyDescent="0.55000000000000004">
      <c r="A396" s="9">
        <f>Sheet1!A396</f>
        <v>49</v>
      </c>
      <c r="B396" s="31" t="str">
        <f>Sheet1!B396</f>
        <v>R</v>
      </c>
      <c r="C396" s="32"/>
      <c r="D396" s="32"/>
      <c r="E396" s="32"/>
      <c r="F396" s="32"/>
      <c r="G396" s="32"/>
    </row>
    <row r="397" spans="1:11" x14ac:dyDescent="0.55000000000000004">
      <c r="A397" s="9">
        <f>Sheet1!A397</f>
        <v>49</v>
      </c>
      <c r="B397" s="31" t="str">
        <f>Sheet1!B397</f>
        <v>X</v>
      </c>
      <c r="C397" s="32"/>
      <c r="D397" s="32"/>
      <c r="E397" s="32"/>
      <c r="F397" s="32"/>
      <c r="G397" s="32"/>
    </row>
    <row r="398" spans="1:11" x14ac:dyDescent="0.55000000000000004">
      <c r="A398" s="34">
        <f>Sheet1!A398</f>
        <v>0.2722222222222222</v>
      </c>
      <c r="B398" s="31" t="str">
        <f>Sheet1!B398</f>
        <v>Z</v>
      </c>
      <c r="C398" s="35">
        <f>AVERAGE(Sheet1!D398:G398)</f>
        <v>188.17017055255093</v>
      </c>
      <c r="D398" s="35">
        <f>AVERAGE(Sheet1!J398:N398)</f>
        <v>124.49658571864965</v>
      </c>
      <c r="E398" s="35">
        <f>AVERAGE(Sheet1!Q398:V398)</f>
        <v>381.63970988950786</v>
      </c>
      <c r="F398" s="35">
        <f>AVERAGE(Sheet1!Y398:AE398)</f>
        <v>1224.248269429417</v>
      </c>
      <c r="G398" s="35">
        <f>AVERAGE(Sheet1!AE398:AG398)</f>
        <v>1989.9530967098387</v>
      </c>
    </row>
    <row r="399" spans="1:11" x14ac:dyDescent="0.55000000000000004">
      <c r="A399" s="9">
        <f>Sheet1!A399</f>
        <v>27.094999999999999</v>
      </c>
      <c r="B399" s="31" t="str">
        <f>Sheet1!B399</f>
        <v>SWR(50)</v>
      </c>
      <c r="C399" s="33">
        <f>MAX(Sheet1!D399:G399)</f>
        <v>8.6947566854920471</v>
      </c>
      <c r="D399" s="33">
        <f>MAX(Sheet1!J399:N399)</f>
        <v>3.8495854771126212</v>
      </c>
      <c r="E399" s="33">
        <f>MAX(Sheet1!Q399:V399)</f>
        <v>9.5853473309019677</v>
      </c>
      <c r="F399" s="33">
        <f>MAX(Sheet1!Y399:AE399)</f>
        <v>48.045838528817129</v>
      </c>
      <c r="G399" s="33">
        <f>MAX(Sheet1!AE399:AG399)</f>
        <v>70.871048619929766</v>
      </c>
      <c r="I399" s="33">
        <f>MAX(C399:G399)</f>
        <v>70.871048619929766</v>
      </c>
      <c r="J399" s="33">
        <f>MAX(C399:F399)</f>
        <v>48.045838528817129</v>
      </c>
      <c r="K399" s="33">
        <f>MAX(C399:E399)</f>
        <v>9.5853473309019677</v>
      </c>
    </row>
    <row r="400" spans="1:11" x14ac:dyDescent="0.55000000000000004">
      <c r="A400" s="9">
        <f>Sheet1!A400</f>
        <v>27.094999999999999</v>
      </c>
      <c r="B400" s="31" t="str">
        <f>Sheet1!B400</f>
        <v>SWR(100)</v>
      </c>
      <c r="C400" s="33">
        <f>MAX(Sheet1!D400:G400)</f>
        <v>4.6910203134012347</v>
      </c>
      <c r="D400" s="33">
        <f>MAX(Sheet1!J400:N400)</f>
        <v>2.2583728139175498</v>
      </c>
      <c r="E400" s="33">
        <f>MAX(Sheet1!Q400:V400)</f>
        <v>4.8412998786717081</v>
      </c>
      <c r="F400" s="33">
        <f>MAX(Sheet1!Y400:AE400)</f>
        <v>24.030819094734991</v>
      </c>
      <c r="G400" s="33">
        <f>MAX(Sheet1!AE400:AG400)</f>
        <v>35.494001264695001</v>
      </c>
      <c r="I400" s="33">
        <f>MAX(C400:G400)</f>
        <v>35.494001264695001</v>
      </c>
      <c r="J400" s="33">
        <f>MAX(C400:F400)</f>
        <v>24.030819094734991</v>
      </c>
      <c r="K400" s="33">
        <f>MAX(C400:E400)</f>
        <v>4.8412998786717081</v>
      </c>
    </row>
    <row r="401" spans="1:11" x14ac:dyDescent="0.55000000000000004">
      <c r="A401" s="9">
        <f>Sheet1!A401</f>
        <v>27.094999999999999</v>
      </c>
      <c r="B401" s="31" t="str">
        <f>Sheet1!B401</f>
        <v>SWR(150)</v>
      </c>
      <c r="C401" s="33">
        <f>MAX(Sheet1!D401:G401)</f>
        <v>3.5419175243239365</v>
      </c>
      <c r="D401" s="33">
        <f>MAX(Sheet1!J401:N401)</f>
        <v>2.0253672031871952</v>
      </c>
      <c r="E401" s="33">
        <f>MAX(Sheet1!Q401:V401)</f>
        <v>3.2865433272512927</v>
      </c>
      <c r="F401" s="33">
        <f>MAX(Sheet1!Y401:AE401)</f>
        <v>16.029354150745753</v>
      </c>
      <c r="G401" s="33">
        <f>MAX(Sheet1!AE401:AG401)</f>
        <v>23.727744896191819</v>
      </c>
      <c r="I401" s="33">
        <f>MAX(C401:G401)</f>
        <v>23.727744896191819</v>
      </c>
      <c r="J401" s="33">
        <f>MAX(C401:F401)</f>
        <v>16.029354150745753</v>
      </c>
      <c r="K401" s="33">
        <f>MAX(C401:E401)</f>
        <v>3.5419175243239365</v>
      </c>
    </row>
    <row r="402" spans="1:11" x14ac:dyDescent="0.55000000000000004">
      <c r="A402" s="9">
        <f>Sheet1!A402</f>
        <v>27.094999999999999</v>
      </c>
      <c r="B402" s="31" t="str">
        <f>Sheet1!B402</f>
        <v>SWR(200)</v>
      </c>
      <c r="C402" s="33">
        <f>MAX(Sheet1!D402:G402)</f>
        <v>3.1313658970781617</v>
      </c>
      <c r="D402" s="33">
        <f>MAX(Sheet1!J402:N402)</f>
        <v>2.1861435414388422</v>
      </c>
      <c r="E402" s="33">
        <f>MAX(Sheet1!Q402:V402)</f>
        <v>2.5355795501323328</v>
      </c>
      <c r="F402" s="33">
        <f>MAX(Sheet1!Y402:AE402)</f>
        <v>12.031312373467207</v>
      </c>
      <c r="G402" s="33">
        <f>MAX(Sheet1!AE402:AG402)</f>
        <v>17.864301284652601</v>
      </c>
      <c r="I402" s="33">
        <f>MAX(C402:G402)</f>
        <v>17.864301284652601</v>
      </c>
      <c r="J402" s="33">
        <f>MAX(C402:F402)</f>
        <v>12.031312373467207</v>
      </c>
      <c r="K402" s="33">
        <f>MAX(C402:E402)</f>
        <v>3.1313658970781617</v>
      </c>
    </row>
    <row r="403" spans="1:11" x14ac:dyDescent="0.55000000000000004">
      <c r="A403" s="30">
        <f>Sheet1!A403</f>
        <v>27.094999999999999</v>
      </c>
      <c r="B403" s="31" t="str">
        <f>Sheet1!B403</f>
        <v>SWR(300)</v>
      </c>
      <c r="C403" s="33">
        <f>MAX(Sheet1!D403:G403)</f>
        <v>3.0860100898026235</v>
      </c>
      <c r="D403" s="33">
        <f>MAX(Sheet1!J403:N403)</f>
        <v>2.9214838391192948</v>
      </c>
      <c r="E403" s="33">
        <f>MAX(Sheet1!Q403:V403)</f>
        <v>1.8695880861354945</v>
      </c>
      <c r="F403" s="33">
        <f>MAX(Sheet1!Y403:AE403)</f>
        <v>8.0387920438399156</v>
      </c>
      <c r="G403" s="33">
        <f>MAX(Sheet1!AE403:AG403)</f>
        <v>12.040680025671875</v>
      </c>
      <c r="I403" s="33">
        <f>MAX(C403:G403)</f>
        <v>12.040680025671875</v>
      </c>
      <c r="J403" s="33">
        <f>MAX(C403:F403)</f>
        <v>8.0387920438399156</v>
      </c>
      <c r="K403" s="33">
        <f>MAX(C403:E403)</f>
        <v>3.0860100898026235</v>
      </c>
    </row>
    <row r="404" spans="1:11" x14ac:dyDescent="0.55000000000000004">
      <c r="A404" s="9">
        <f>Sheet1!A404</f>
        <v>50</v>
      </c>
      <c r="B404" s="31" t="str">
        <f>Sheet1!B404</f>
        <v>R</v>
      </c>
      <c r="C404" s="32"/>
      <c r="D404" s="32"/>
      <c r="E404" s="32"/>
      <c r="F404" s="32"/>
      <c r="G404" s="32"/>
    </row>
    <row r="405" spans="1:11" x14ac:dyDescent="0.55000000000000004">
      <c r="A405" s="9">
        <f>Sheet1!A405</f>
        <v>50</v>
      </c>
      <c r="B405" s="31" t="str">
        <f>Sheet1!B405</f>
        <v>X</v>
      </c>
      <c r="C405" s="32"/>
      <c r="D405" s="32"/>
      <c r="E405" s="32"/>
      <c r="F405" s="32"/>
      <c r="G405" s="32"/>
    </row>
    <row r="406" spans="1:11" x14ac:dyDescent="0.55000000000000004">
      <c r="A406" s="34">
        <f>Sheet1!A406</f>
        <v>0.27777777777777779</v>
      </c>
      <c r="B406" s="31" t="str">
        <f>Sheet1!B406</f>
        <v>Z</v>
      </c>
      <c r="C406" s="35">
        <f>AVERAGE(Sheet1!D406:G406)</f>
        <v>182.17223178030207</v>
      </c>
      <c r="D406" s="35">
        <f>AVERAGE(Sheet1!J406:N406)</f>
        <v>125.81858664520064</v>
      </c>
      <c r="E406" s="35">
        <f>AVERAGE(Sheet1!Q406:V406)</f>
        <v>445.25471150822915</v>
      </c>
      <c r="F406" s="35">
        <f>AVERAGE(Sheet1!Y406:AE406)</f>
        <v>939.40704236568979</v>
      </c>
      <c r="G406" s="35">
        <f>AVERAGE(Sheet1!AE406:AG406)</f>
        <v>1963.5680243185532</v>
      </c>
    </row>
    <row r="407" spans="1:11" x14ac:dyDescent="0.55000000000000004">
      <c r="A407" s="9">
        <f>Sheet1!A407</f>
        <v>27.653600000000001</v>
      </c>
      <c r="B407" s="31" t="str">
        <f>Sheet1!B407</f>
        <v>SWR(50)</v>
      </c>
      <c r="C407" s="33">
        <f>MAX(Sheet1!D407:G407)</f>
        <v>8.4643020553816868</v>
      </c>
      <c r="D407" s="33">
        <f>MAX(Sheet1!J407:N407)</f>
        <v>3.8889251069577799</v>
      </c>
      <c r="E407" s="33">
        <f>MAX(Sheet1!Q407:V407)</f>
        <v>11.080086175037456</v>
      </c>
      <c r="F407" s="33">
        <f>MAX(Sheet1!Y407:AE407)</f>
        <v>37.707833792477324</v>
      </c>
      <c r="G407" s="33">
        <f>MAX(Sheet1!AE407:AG407)</f>
        <v>61.556908119851514</v>
      </c>
      <c r="I407" s="33">
        <f>MAX(C407:G407)</f>
        <v>61.556908119851514</v>
      </c>
      <c r="J407" s="33">
        <f>MAX(C407:F407)</f>
        <v>37.707833792477324</v>
      </c>
      <c r="K407" s="33">
        <f>MAX(C407:E407)</f>
        <v>11.080086175037456</v>
      </c>
    </row>
    <row r="408" spans="1:11" x14ac:dyDescent="0.55000000000000004">
      <c r="A408" s="9">
        <f>Sheet1!A408</f>
        <v>27.653600000000001</v>
      </c>
      <c r="B408" s="31" t="str">
        <f>Sheet1!B408</f>
        <v>SWR(100)</v>
      </c>
      <c r="C408" s="33">
        <f>MAX(Sheet1!D408:G408)</f>
        <v>4.5928881807562449</v>
      </c>
      <c r="D408" s="33">
        <f>MAX(Sheet1!J408:N408)</f>
        <v>2.2743125236769508</v>
      </c>
      <c r="E408" s="33">
        <f>MAX(Sheet1!Q408:V408)</f>
        <v>5.5787518007806476</v>
      </c>
      <c r="F408" s="33">
        <f>MAX(Sheet1!Y408:AE408)</f>
        <v>18.855023864055706</v>
      </c>
      <c r="G408" s="33">
        <f>MAX(Sheet1!AE408:AG408)</f>
        <v>30.81548503912272</v>
      </c>
      <c r="I408" s="33">
        <f>MAX(C408:G408)</f>
        <v>30.81548503912272</v>
      </c>
      <c r="J408" s="33">
        <f>MAX(C408:F408)</f>
        <v>18.855023864055706</v>
      </c>
      <c r="K408" s="33">
        <f>MAX(C408:E408)</f>
        <v>5.5787518007806476</v>
      </c>
    </row>
    <row r="409" spans="1:11" x14ac:dyDescent="0.55000000000000004">
      <c r="A409" s="9">
        <f>Sheet1!A409</f>
        <v>27.653600000000001</v>
      </c>
      <c r="B409" s="31" t="str">
        <f>Sheet1!B409</f>
        <v>SWR(150)</v>
      </c>
      <c r="C409" s="33">
        <f>MAX(Sheet1!D409:G409)</f>
        <v>3.4983306187374299</v>
      </c>
      <c r="D409" s="33">
        <f>MAX(Sheet1!J409:N409)</f>
        <v>2.0285718551538516</v>
      </c>
      <c r="E409" s="33">
        <f>MAX(Sheet1!Q409:V409)</f>
        <v>3.7651105458258134</v>
      </c>
      <c r="F409" s="33">
        <f>MAX(Sheet1!Y409:AE409)</f>
        <v>12.571252836254391</v>
      </c>
      <c r="G409" s="33">
        <f>MAX(Sheet1!AE409:AG409)</f>
        <v>20.58488888098994</v>
      </c>
      <c r="I409" s="33">
        <f>MAX(C409:G409)</f>
        <v>20.58488888098994</v>
      </c>
      <c r="J409" s="33">
        <f>MAX(C409:F409)</f>
        <v>12.571252836254391</v>
      </c>
      <c r="K409" s="33">
        <f>MAX(C409:E409)</f>
        <v>3.7651105458258134</v>
      </c>
    </row>
    <row r="410" spans="1:11" x14ac:dyDescent="0.55000000000000004">
      <c r="A410" s="9">
        <f>Sheet1!A410</f>
        <v>27.653600000000001</v>
      </c>
      <c r="B410" s="31" t="str">
        <f>Sheet1!B410</f>
        <v>SWR(200)</v>
      </c>
      <c r="C410" s="33">
        <f>MAX(Sheet1!D410:G410)</f>
        <v>3.123991685144381</v>
      </c>
      <c r="D410" s="33">
        <f>MAX(Sheet1!J410:N410)</f>
        <v>2.1802956109231149</v>
      </c>
      <c r="E410" s="33">
        <f>MAX(Sheet1!Q410:V410)</f>
        <v>2.8770977589246933</v>
      </c>
      <c r="F410" s="33">
        <f>MAX(Sheet1!Y410:AE410)</f>
        <v>9.4297494802388577</v>
      </c>
      <c r="G410" s="33">
        <f>MAX(Sheet1!AE410:AG410)</f>
        <v>15.482096655849334</v>
      </c>
      <c r="I410" s="33">
        <f>MAX(C410:G410)</f>
        <v>15.482096655849334</v>
      </c>
      <c r="J410" s="33">
        <f>MAX(C410:F410)</f>
        <v>9.4297494802388577</v>
      </c>
      <c r="K410" s="33">
        <f>MAX(C410:E410)</f>
        <v>3.123991685144381</v>
      </c>
    </row>
    <row r="411" spans="1:11" x14ac:dyDescent="0.55000000000000004">
      <c r="A411" s="30">
        <f>Sheet1!A411</f>
        <v>27.653600000000001</v>
      </c>
      <c r="B411" s="31" t="str">
        <f>Sheet1!B411</f>
        <v>SWR(300)</v>
      </c>
      <c r="C411" s="33">
        <f>MAX(Sheet1!D411:G411)</f>
        <v>3.130871070749365</v>
      </c>
      <c r="D411" s="33">
        <f>MAX(Sheet1!J411:N411)</f>
        <v>2.8883380342822473</v>
      </c>
      <c r="E411" s="33">
        <f>MAX(Sheet1!Q411:V411)</f>
        <v>2.0448143872325515</v>
      </c>
      <c r="F411" s="33">
        <f>MAX(Sheet1!Y411:AE411)</f>
        <v>6.2890431604727857</v>
      </c>
      <c r="G411" s="33">
        <f>MAX(Sheet1!AE411:AG411)</f>
        <v>10.40470260904288</v>
      </c>
      <c r="I411" s="33">
        <f>MAX(C411:G411)</f>
        <v>10.40470260904288</v>
      </c>
      <c r="J411" s="33">
        <f>MAX(C411:F411)</f>
        <v>6.2890431604727857</v>
      </c>
      <c r="K411" s="33">
        <f>MAX(C411:E411)</f>
        <v>3.130871070749365</v>
      </c>
    </row>
    <row r="412" spans="1:11" x14ac:dyDescent="0.55000000000000004">
      <c r="A412" s="9">
        <f>Sheet1!A412</f>
        <v>51</v>
      </c>
      <c r="B412" s="31" t="str">
        <f>Sheet1!B412</f>
        <v>R</v>
      </c>
      <c r="C412" s="32"/>
      <c r="D412" s="32"/>
      <c r="E412" s="32"/>
      <c r="F412" s="32"/>
      <c r="G412" s="32"/>
    </row>
    <row r="413" spans="1:11" x14ac:dyDescent="0.55000000000000004">
      <c r="A413" s="9">
        <f>Sheet1!A413</f>
        <v>51</v>
      </c>
      <c r="B413" s="31" t="str">
        <f>Sheet1!B413</f>
        <v>X</v>
      </c>
      <c r="C413" s="32"/>
      <c r="D413" s="32"/>
      <c r="E413" s="32"/>
      <c r="F413" s="32"/>
      <c r="G413" s="32"/>
    </row>
    <row r="414" spans="1:11" x14ac:dyDescent="0.55000000000000004">
      <c r="A414" s="34">
        <f>Sheet1!A414</f>
        <v>0.28333333333333333</v>
      </c>
      <c r="B414" s="31" t="str">
        <f>Sheet1!B414</f>
        <v>Z</v>
      </c>
      <c r="C414" s="35">
        <f>AVERAGE(Sheet1!D414:G414)</f>
        <v>176.57347477981108</v>
      </c>
      <c r="D414" s="35">
        <f>AVERAGE(Sheet1!J414:N414)</f>
        <v>127.47418035874549</v>
      </c>
      <c r="E414" s="35">
        <f>AVERAGE(Sheet1!Q414:V414)</f>
        <v>528.15680856893607</v>
      </c>
      <c r="F414" s="35">
        <f>AVERAGE(Sheet1!Y414:AE414)</f>
        <v>724.21909955924639</v>
      </c>
      <c r="G414" s="35">
        <f>AVERAGE(Sheet1!AE414:AG414)</f>
        <v>1892.6796771673951</v>
      </c>
    </row>
    <row r="415" spans="1:11" x14ac:dyDescent="0.55000000000000004">
      <c r="A415" s="9">
        <f>Sheet1!A415</f>
        <v>28.212299999999999</v>
      </c>
      <c r="B415" s="31" t="str">
        <f>Sheet1!B415</f>
        <v>SWR(50)</v>
      </c>
      <c r="C415" s="33">
        <f>MAX(Sheet1!D415:G415)</f>
        <v>8.2487251875137488</v>
      </c>
      <c r="D415" s="33">
        <f>MAX(Sheet1!J415:N415)</f>
        <v>3.9371103299259822</v>
      </c>
      <c r="E415" s="33">
        <f>MAX(Sheet1!Q415:V415)</f>
        <v>12.995239243440777</v>
      </c>
      <c r="F415" s="33">
        <f>MAX(Sheet1!Y415:AE415)</f>
        <v>29.963977349956423</v>
      </c>
      <c r="G415" s="33">
        <f>MAX(Sheet1!AE415:AG415)</f>
        <v>52.977251486990987</v>
      </c>
      <c r="I415" s="33">
        <f>MAX(C415:G415)</f>
        <v>52.977251486990987</v>
      </c>
      <c r="J415" s="33">
        <f>MAX(C415:F415)</f>
        <v>29.963977349956423</v>
      </c>
      <c r="K415" s="33">
        <f>MAX(C415:E415)</f>
        <v>12.995239243440777</v>
      </c>
    </row>
    <row r="416" spans="1:11" x14ac:dyDescent="0.55000000000000004">
      <c r="A416" s="9">
        <f>Sheet1!A416</f>
        <v>28.212299999999999</v>
      </c>
      <c r="B416" s="31" t="str">
        <f>Sheet1!B416</f>
        <v>SWR(100)</v>
      </c>
      <c r="C416" s="33">
        <f>MAX(Sheet1!D416:G416)</f>
        <v>4.5023325435687527</v>
      </c>
      <c r="D416" s="33">
        <f>MAX(Sheet1!J416:N416)</f>
        <v>2.2932561840852776</v>
      </c>
      <c r="E416" s="33">
        <f>MAX(Sheet1!Q416:V416)</f>
        <v>6.5271660077165778</v>
      </c>
      <c r="F416" s="33">
        <f>MAX(Sheet1!Y416:AE416)</f>
        <v>14.982513171034249</v>
      </c>
      <c r="G416" s="33">
        <f>MAX(Sheet1!AE416:AG416)</f>
        <v>26.506847033429914</v>
      </c>
      <c r="I416" s="33">
        <f>MAX(C416:G416)</f>
        <v>26.506847033429914</v>
      </c>
      <c r="J416" s="33">
        <f>MAX(C416:F416)</f>
        <v>14.982513171034249</v>
      </c>
      <c r="K416" s="33">
        <f>MAX(C416:E416)</f>
        <v>6.5271660077165778</v>
      </c>
    </row>
    <row r="417" spans="1:11" x14ac:dyDescent="0.55000000000000004">
      <c r="A417" s="9">
        <f>Sheet1!A417</f>
        <v>28.212299999999999</v>
      </c>
      <c r="B417" s="31" t="str">
        <f>Sheet1!B417</f>
        <v>SWR(150)</v>
      </c>
      <c r="C417" s="33">
        <f>MAX(Sheet1!D417:G417)</f>
        <v>3.4600118731598233</v>
      </c>
      <c r="D417" s="33">
        <f>MAX(Sheet1!J417:N417)</f>
        <v>2.0314758430773638</v>
      </c>
      <c r="E417" s="33">
        <f>MAX(Sheet1!Q417:V417)</f>
        <v>4.3858843895044597</v>
      </c>
      <c r="F417" s="33">
        <f>MAX(Sheet1!Y417:AE417)</f>
        <v>9.9889301319234942</v>
      </c>
      <c r="G417" s="33">
        <f>MAX(Sheet1!AE417:AG417)</f>
        <v>17.691534968883616</v>
      </c>
      <c r="I417" s="33">
        <f>MAX(C417:G417)</f>
        <v>17.691534968883616</v>
      </c>
      <c r="J417" s="33">
        <f>MAX(C417:F417)</f>
        <v>9.9889301319234942</v>
      </c>
      <c r="K417" s="33">
        <f>MAX(C417:E417)</f>
        <v>4.3858843895044597</v>
      </c>
    </row>
    <row r="418" spans="1:11" x14ac:dyDescent="0.55000000000000004">
      <c r="A418" s="9">
        <f>Sheet1!A418</f>
        <v>28.212299999999999</v>
      </c>
      <c r="B418" s="31" t="str">
        <f>Sheet1!B418</f>
        <v>SWR(200)</v>
      </c>
      <c r="C418" s="33">
        <f>MAX(Sheet1!D418:G418)</f>
        <v>3.1207023703551737</v>
      </c>
      <c r="D418" s="33">
        <f>MAX(Sheet1!J418:N418)</f>
        <v>2.1717265688684959</v>
      </c>
      <c r="E418" s="33">
        <f>MAX(Sheet1!Q418:V418)</f>
        <v>3.328284008547548</v>
      </c>
      <c r="F418" s="33">
        <f>MAX(Sheet1!Y418:AE418)</f>
        <v>7.4923234167997155</v>
      </c>
      <c r="G418" s="33">
        <f>MAX(Sheet1!AE418:AG418)</f>
        <v>13.290061125038353</v>
      </c>
      <c r="I418" s="33">
        <f>MAX(C418:G418)</f>
        <v>13.290061125038353</v>
      </c>
      <c r="J418" s="33">
        <f>MAX(C418:F418)</f>
        <v>7.4923234167997155</v>
      </c>
      <c r="K418" s="33">
        <f>MAX(C418:E418)</f>
        <v>3.328284008547548</v>
      </c>
    </row>
    <row r="419" spans="1:11" x14ac:dyDescent="0.55000000000000004">
      <c r="A419" s="30">
        <f>Sheet1!A419</f>
        <v>28.212299999999999</v>
      </c>
      <c r="B419" s="31" t="str">
        <f>Sheet1!B419</f>
        <v>SWR(300)</v>
      </c>
      <c r="C419" s="33">
        <f>MAX(Sheet1!D419:G419)</f>
        <v>3.1782615473271054</v>
      </c>
      <c r="D419" s="33">
        <f>MAX(Sheet1!J419:N419)</f>
        <v>2.8486102051872639</v>
      </c>
      <c r="E419" s="33">
        <f>MAX(Sheet1!Q419:V419)</f>
        <v>2.3061511872379703</v>
      </c>
      <c r="F419" s="33">
        <f>MAX(Sheet1!Y419:AE419)</f>
        <v>4.9961116288350356</v>
      </c>
      <c r="G419" s="33">
        <f>MAX(Sheet1!AE419:AG419)</f>
        <v>8.9012134900862812</v>
      </c>
      <c r="I419" s="33">
        <f>MAX(C419:G419)</f>
        <v>8.9012134900862812</v>
      </c>
      <c r="J419" s="33">
        <f>MAX(C419:F419)</f>
        <v>4.9961116288350356</v>
      </c>
      <c r="K419" s="33">
        <f>MAX(C419:E419)</f>
        <v>3.1782615473271054</v>
      </c>
    </row>
    <row r="420" spans="1:11" x14ac:dyDescent="0.55000000000000004">
      <c r="A420" s="9">
        <f>Sheet1!A420</f>
        <v>52</v>
      </c>
      <c r="B420" s="31" t="str">
        <f>Sheet1!B420</f>
        <v>R</v>
      </c>
      <c r="C420" s="32"/>
      <c r="D420" s="32"/>
      <c r="E420" s="32"/>
      <c r="F420" s="32"/>
      <c r="G420" s="32"/>
    </row>
    <row r="421" spans="1:11" x14ac:dyDescent="0.55000000000000004">
      <c r="A421" s="9">
        <f>Sheet1!A421</f>
        <v>52</v>
      </c>
      <c r="B421" s="31" t="str">
        <f>Sheet1!B421</f>
        <v>X</v>
      </c>
      <c r="C421" s="32"/>
      <c r="D421" s="32"/>
      <c r="E421" s="32"/>
      <c r="F421" s="32"/>
      <c r="G421" s="32"/>
    </row>
    <row r="422" spans="1:11" x14ac:dyDescent="0.55000000000000004">
      <c r="A422" s="34">
        <f>Sheet1!A422</f>
        <v>0.28888888888888886</v>
      </c>
      <c r="B422" s="31" t="str">
        <f>Sheet1!B422</f>
        <v>Z</v>
      </c>
      <c r="C422" s="35">
        <f>AVERAGE(Sheet1!D422:G422)</f>
        <v>171.34222572469366</v>
      </c>
      <c r="D422" s="35">
        <f>AVERAGE(Sheet1!J422:N422)</f>
        <v>129.48071382659865</v>
      </c>
      <c r="E422" s="35">
        <f>AVERAGE(Sheet1!Q422:V422)</f>
        <v>638.29993502079242</v>
      </c>
      <c r="F422" s="35">
        <f>AVERAGE(Sheet1!Y422:AE422)</f>
        <v>566.37603605657443</v>
      </c>
      <c r="G422" s="35">
        <f>AVERAGE(Sheet1!AE422:AG422)</f>
        <v>1747.7112958988848</v>
      </c>
    </row>
    <row r="423" spans="1:11" x14ac:dyDescent="0.55000000000000004">
      <c r="A423" s="9">
        <f>Sheet1!A423</f>
        <v>28.771000000000001</v>
      </c>
      <c r="B423" s="31" t="str">
        <f>Sheet1!B423</f>
        <v>SWR(50)</v>
      </c>
      <c r="C423" s="33">
        <f>MAX(Sheet1!D423:G423)</f>
        <v>8.0469185571784223</v>
      </c>
      <c r="D423" s="33">
        <f>MAX(Sheet1!J423:N423)</f>
        <v>3.9946831486937535</v>
      </c>
      <c r="E423" s="33">
        <f>MAX(Sheet1!Q423:V423)</f>
        <v>15.484958975491706</v>
      </c>
      <c r="F423" s="33">
        <f>MAX(Sheet1!Y423:AE423)</f>
        <v>24.252091370375187</v>
      </c>
      <c r="G423" s="33">
        <f>MAX(Sheet1!AE423:AG423)</f>
        <v>45.560347854991392</v>
      </c>
      <c r="I423" s="33">
        <f>MAX(C423:G423)</f>
        <v>45.560347854991392</v>
      </c>
      <c r="J423" s="33">
        <f>MAX(C423:F423)</f>
        <v>24.252091370375187</v>
      </c>
      <c r="K423" s="33">
        <f>MAX(C423:E423)</f>
        <v>15.484958975491706</v>
      </c>
    </row>
    <row r="424" spans="1:11" x14ac:dyDescent="0.55000000000000004">
      <c r="A424" s="9">
        <f>Sheet1!A424</f>
        <v>28.771000000000001</v>
      </c>
      <c r="B424" s="31" t="str">
        <f>Sheet1!B424</f>
        <v>SWR(100)</v>
      </c>
      <c r="C424" s="33">
        <f>MAX(Sheet1!D424:G424)</f>
        <v>4.4187632290396515</v>
      </c>
      <c r="D424" s="33">
        <f>MAX(Sheet1!J424:N424)</f>
        <v>2.3155491248765312</v>
      </c>
      <c r="E424" s="33">
        <f>MAX(Sheet1!Q424:V424)</f>
        <v>7.7637096325833737</v>
      </c>
      <c r="F424" s="33">
        <f>MAX(Sheet1!Y424:AE424)</f>
        <v>12.132095404794569</v>
      </c>
      <c r="G424" s="33">
        <f>MAX(Sheet1!AE424:AG424)</f>
        <v>22.785597709345375</v>
      </c>
      <c r="I424" s="33">
        <f>MAX(C424:G424)</f>
        <v>22.785597709345375</v>
      </c>
      <c r="J424" s="33">
        <f>MAX(C424:F424)</f>
        <v>12.132095404794569</v>
      </c>
      <c r="K424" s="33">
        <f>MAX(C424:E424)</f>
        <v>7.7637096325833737</v>
      </c>
    </row>
    <row r="425" spans="1:11" x14ac:dyDescent="0.55000000000000004">
      <c r="A425" s="9">
        <f>Sheet1!A425</f>
        <v>28.771000000000001</v>
      </c>
      <c r="B425" s="31" t="str">
        <f>Sheet1!B425</f>
        <v>SWR(150)</v>
      </c>
      <c r="C425" s="33">
        <f>MAX(Sheet1!D425:G425)</f>
        <v>3.426512000313386</v>
      </c>
      <c r="D425" s="33">
        <f>MAX(Sheet1!J425:N425)</f>
        <v>2.0344008519793406</v>
      </c>
      <c r="E425" s="33">
        <f>MAX(Sheet1!Q425:V425)</f>
        <v>5.2002038168269467</v>
      </c>
      <c r="F425" s="33">
        <f>MAX(Sheet1!Y425:AE425)</f>
        <v>8.0948781748667642</v>
      </c>
      <c r="G425" s="33">
        <f>MAX(Sheet1!AE425:AG425)</f>
        <v>15.196448202051648</v>
      </c>
      <c r="I425" s="33">
        <f>MAX(C425:G425)</f>
        <v>15.196448202051648</v>
      </c>
      <c r="J425" s="33">
        <f>MAX(C425:F425)</f>
        <v>8.0948781748667642</v>
      </c>
      <c r="K425" s="33">
        <f>MAX(C425:E425)</f>
        <v>5.2002038168269467</v>
      </c>
    </row>
    <row r="426" spans="1:11" x14ac:dyDescent="0.55000000000000004">
      <c r="A426" s="9">
        <f>Sheet1!A426</f>
        <v>28.771000000000001</v>
      </c>
      <c r="B426" s="31" t="str">
        <f>Sheet1!B426</f>
        <v>SWR(200)</v>
      </c>
      <c r="C426" s="33">
        <f>MAX(Sheet1!D426:G426)</f>
        <v>3.1210862409260645</v>
      </c>
      <c r="D426" s="33">
        <f>MAX(Sheet1!J426:N426)</f>
        <v>2.1607018448215412</v>
      </c>
      <c r="E426" s="33">
        <f>MAX(Sheet1!Q426:V426)</f>
        <v>3.9271069441201023</v>
      </c>
      <c r="F426" s="33">
        <f>MAX(Sheet1!Y426:AE426)</f>
        <v>6.0784632996154935</v>
      </c>
      <c r="G426" s="33">
        <f>MAX(Sheet1!AE426:AG426)</f>
        <v>11.403725294820136</v>
      </c>
      <c r="I426" s="33">
        <f>MAX(C426:G426)</f>
        <v>11.403725294820136</v>
      </c>
      <c r="J426" s="33">
        <f>MAX(C426:F426)</f>
        <v>6.0784632996154935</v>
      </c>
      <c r="K426" s="33">
        <f>MAX(C426:E426)</f>
        <v>3.9271069441201023</v>
      </c>
    </row>
    <row r="427" spans="1:11" x14ac:dyDescent="0.55000000000000004">
      <c r="A427" s="30">
        <f>Sheet1!A427</f>
        <v>28.771000000000001</v>
      </c>
      <c r="B427" s="31" t="str">
        <f>Sheet1!B427</f>
        <v>SWR(300)</v>
      </c>
      <c r="C427" s="33">
        <f>MAX(Sheet1!D427:G427)</f>
        <v>3.2277961739328536</v>
      </c>
      <c r="D427" s="33">
        <f>MAX(Sheet1!J427:N427)</f>
        <v>2.8024963125165798</v>
      </c>
      <c r="E427" s="33">
        <f>MAX(Sheet1!Q427:V427)</f>
        <v>2.6757621461906971</v>
      </c>
      <c r="F427" s="33">
        <f>MAX(Sheet1!Y427:AE427)</f>
        <v>4.0668955378352587</v>
      </c>
      <c r="G427" s="33">
        <f>MAX(Sheet1!AE427:AG427)</f>
        <v>7.6148136441510239</v>
      </c>
      <c r="I427" s="33">
        <f>MAX(C427:G427)</f>
        <v>7.6148136441510239</v>
      </c>
      <c r="J427" s="33">
        <f>MAX(C427:F427)</f>
        <v>4.0668955378352587</v>
      </c>
      <c r="K427" s="33">
        <f>MAX(C427:E427)</f>
        <v>3.2277961739328536</v>
      </c>
    </row>
    <row r="428" spans="1:11" x14ac:dyDescent="0.55000000000000004">
      <c r="A428" s="9">
        <f>Sheet1!A428</f>
        <v>53</v>
      </c>
      <c r="B428" s="31" t="str">
        <f>Sheet1!B428</f>
        <v>R</v>
      </c>
      <c r="C428" s="32"/>
      <c r="D428" s="32"/>
      <c r="E428" s="32"/>
      <c r="F428" s="32"/>
      <c r="G428" s="32"/>
    </row>
    <row r="429" spans="1:11" x14ac:dyDescent="0.55000000000000004">
      <c r="A429" s="9">
        <f>Sheet1!A429</f>
        <v>53</v>
      </c>
      <c r="B429" s="31" t="str">
        <f>Sheet1!B429</f>
        <v>X</v>
      </c>
      <c r="C429" s="32"/>
      <c r="D429" s="32"/>
      <c r="E429" s="32"/>
      <c r="F429" s="32"/>
      <c r="G429" s="32"/>
    </row>
    <row r="430" spans="1:11" x14ac:dyDescent="0.55000000000000004">
      <c r="A430" s="34">
        <f>Sheet1!A430</f>
        <v>0.29444444444444445</v>
      </c>
      <c r="B430" s="31" t="str">
        <f>Sheet1!B430</f>
        <v>Z</v>
      </c>
      <c r="C430" s="35">
        <f>AVERAGE(Sheet1!D430:G430)</f>
        <v>166.45014049181589</v>
      </c>
      <c r="D430" s="35">
        <f>AVERAGE(Sheet1!J430:N430)</f>
        <v>131.85894946553026</v>
      </c>
      <c r="E430" s="35">
        <f>AVERAGE(Sheet1!Q430:V430)</f>
        <v>787.65849797402177</v>
      </c>
      <c r="F430" s="35">
        <f>AVERAGE(Sheet1!Y430:AE430)</f>
        <v>453.18603887430703</v>
      </c>
      <c r="G430" s="35">
        <f>AVERAGE(Sheet1!AE430:AG430)</f>
        <v>1513.9375550449422</v>
      </c>
    </row>
    <row r="431" spans="1:11" x14ac:dyDescent="0.55000000000000004">
      <c r="A431" s="9">
        <f>Sheet1!A431</f>
        <v>29.329599999999999</v>
      </c>
      <c r="B431" s="31" t="str">
        <f>Sheet1!B431</f>
        <v>SWR(50)</v>
      </c>
      <c r="C431" s="33">
        <f>MAX(Sheet1!D431:G431)</f>
        <v>7.8579071402845067</v>
      </c>
      <c r="D431" s="33">
        <f>MAX(Sheet1!J431:N431)</f>
        <v>4.0622439179101857</v>
      </c>
      <c r="E431" s="33">
        <f>MAX(Sheet1!Q431:V431)</f>
        <v>18.769916413690471</v>
      </c>
      <c r="F431" s="33">
        <f>MAX(Sheet1!Y431:AE431)</f>
        <v>20.025818466819398</v>
      </c>
      <c r="G431" s="33">
        <f>MAX(Sheet1!AE431:AG431)</f>
        <v>39.36856472308537</v>
      </c>
      <c r="I431" s="33">
        <f>MAX(C431:G431)</f>
        <v>39.36856472308537</v>
      </c>
      <c r="J431" s="33">
        <f>MAX(C431:F431)</f>
        <v>20.025818466819398</v>
      </c>
      <c r="K431" s="33">
        <f>MAX(C431:E431)</f>
        <v>18.769916413690471</v>
      </c>
    </row>
    <row r="432" spans="1:11" x14ac:dyDescent="0.55000000000000004">
      <c r="A432" s="9">
        <f>Sheet1!A432</f>
        <v>29.329599999999999</v>
      </c>
      <c r="B432" s="31" t="str">
        <f>Sheet1!B432</f>
        <v>SWR(100)</v>
      </c>
      <c r="C432" s="33">
        <f>MAX(Sheet1!D432:G432)</f>
        <v>4.3416689985902428</v>
      </c>
      <c r="D432" s="33">
        <f>MAX(Sheet1!J432:N432)</f>
        <v>2.3415786080239052</v>
      </c>
      <c r="E432" s="33">
        <f>MAX(Sheet1!Q432:V432)</f>
        <v>9.3988573132700743</v>
      </c>
      <c r="F432" s="33">
        <f>MAX(Sheet1!Y432:AE432)</f>
        <v>10.029970243154402</v>
      </c>
      <c r="G432" s="33">
        <f>MAX(Sheet1!AE432:AG432)</f>
        <v>19.684408105036162</v>
      </c>
      <c r="I432" s="33">
        <f>MAX(C432:G432)</f>
        <v>19.684408105036162</v>
      </c>
      <c r="J432" s="33">
        <f>MAX(C432:F432)</f>
        <v>10.029970243154402</v>
      </c>
      <c r="K432" s="33">
        <f>MAX(C432:E432)</f>
        <v>9.3988573132700743</v>
      </c>
    </row>
    <row r="433" spans="1:11" x14ac:dyDescent="0.55000000000000004">
      <c r="A433" s="9">
        <f>Sheet1!A433</f>
        <v>29.329599999999999</v>
      </c>
      <c r="B433" s="31" t="str">
        <f>Sheet1!B433</f>
        <v>SWR(150)</v>
      </c>
      <c r="C433" s="33">
        <f>MAX(Sheet1!D433:G433)</f>
        <v>3.3974487441483996</v>
      </c>
      <c r="D433" s="33">
        <f>MAX(Sheet1!J433:N433)</f>
        <v>2.0377210934871153</v>
      </c>
      <c r="E433" s="33">
        <f>MAX(Sheet1!Q433:V433)</f>
        <v>6.2817060026160663</v>
      </c>
      <c r="F433" s="33">
        <f>MAX(Sheet1!Y433:AE433)</f>
        <v>6.7059876410489574</v>
      </c>
      <c r="G433" s="33">
        <f>MAX(Sheet1!AE433:AG433)</f>
        <v>13.123079177040667</v>
      </c>
      <c r="I433" s="33">
        <f>MAX(C433:G433)</f>
        <v>13.123079177040667</v>
      </c>
      <c r="J433" s="33">
        <f>MAX(C433:F433)</f>
        <v>6.7059876410489574</v>
      </c>
      <c r="K433" s="33">
        <f>MAX(C433:E433)</f>
        <v>6.2817060026160663</v>
      </c>
    </row>
    <row r="434" spans="1:11" x14ac:dyDescent="0.55000000000000004">
      <c r="A434" s="9">
        <f>Sheet1!A434</f>
        <v>29.329599999999999</v>
      </c>
      <c r="B434" s="31" t="str">
        <f>Sheet1!B434</f>
        <v>SWR(200)</v>
      </c>
      <c r="C434" s="33">
        <f>MAX(Sheet1!D434:G434)</f>
        <v>3.1247999512227898</v>
      </c>
      <c r="D434" s="33">
        <f>MAX(Sheet1!J434:N434)</f>
        <v>2.1475399719216268</v>
      </c>
      <c r="E434" s="33">
        <f>MAX(Sheet1!Q434:V434)</f>
        <v>4.7284543075606678</v>
      </c>
      <c r="F434" s="33">
        <f>MAX(Sheet1!Y434:AE434)</f>
        <v>5.0504213034946783</v>
      </c>
      <c r="G434" s="33">
        <f>MAX(Sheet1!AE434:AG434)</f>
        <v>9.8424579987196239</v>
      </c>
      <c r="I434" s="33">
        <f>MAX(C434:G434)</f>
        <v>9.8424579987196239</v>
      </c>
      <c r="J434" s="33">
        <f>MAX(C434:F434)</f>
        <v>5.0504213034946783</v>
      </c>
      <c r="K434" s="33">
        <f>MAX(C434:E434)</f>
        <v>4.7284543075606678</v>
      </c>
    </row>
    <row r="435" spans="1:11" x14ac:dyDescent="0.55000000000000004">
      <c r="A435" s="30">
        <f>Sheet1!A435</f>
        <v>29.329599999999999</v>
      </c>
      <c r="B435" s="31" t="str">
        <f>Sheet1!B435</f>
        <v>SWR(300)</v>
      </c>
      <c r="C435" s="33">
        <f>MAX(Sheet1!D435:G435)</f>
        <v>3.279172963632214</v>
      </c>
      <c r="D435" s="33">
        <f>MAX(Sheet1!J435:N435)</f>
        <v>2.7502346936778093</v>
      </c>
      <c r="E435" s="33">
        <f>MAX(Sheet1!Q435:V435)</f>
        <v>3.187714806513902</v>
      </c>
      <c r="F435" s="33">
        <f>MAX(Sheet1!Y435:AE435)</f>
        <v>3.4096523214615484</v>
      </c>
      <c r="G435" s="33">
        <f>MAX(Sheet1!AE435:AG435)</f>
        <v>6.5619267918068651</v>
      </c>
      <c r="I435" s="33">
        <f>MAX(C435:G435)</f>
        <v>6.5619267918068651</v>
      </c>
      <c r="J435" s="33">
        <f>MAX(C435:F435)</f>
        <v>3.4096523214615484</v>
      </c>
      <c r="K435" s="33">
        <f>MAX(C435:E435)</f>
        <v>3.279172963632214</v>
      </c>
    </row>
    <row r="436" spans="1:11" x14ac:dyDescent="0.55000000000000004">
      <c r="A436" s="9">
        <f>Sheet1!A436</f>
        <v>54</v>
      </c>
      <c r="B436" s="31" t="str">
        <f>Sheet1!B436</f>
        <v>R</v>
      </c>
      <c r="C436" s="32"/>
      <c r="D436" s="32"/>
      <c r="E436" s="32"/>
      <c r="F436" s="32"/>
      <c r="G436" s="32"/>
    </row>
    <row r="437" spans="1:11" x14ac:dyDescent="0.55000000000000004">
      <c r="A437" s="9">
        <f>Sheet1!A437</f>
        <v>54</v>
      </c>
      <c r="B437" s="31" t="str">
        <f>Sheet1!B437</f>
        <v>X</v>
      </c>
      <c r="C437" s="32"/>
      <c r="D437" s="32"/>
      <c r="E437" s="32"/>
      <c r="F437" s="32"/>
      <c r="G437" s="32"/>
    </row>
    <row r="438" spans="1:11" x14ac:dyDescent="0.55000000000000004">
      <c r="A438" s="34">
        <f>Sheet1!A438</f>
        <v>0.3</v>
      </c>
      <c r="B438" s="31" t="str">
        <f>Sheet1!B438</f>
        <v>Z</v>
      </c>
      <c r="C438" s="35">
        <f>AVERAGE(Sheet1!D438:G438)</f>
        <v>161.87092750050087</v>
      </c>
      <c r="D438" s="35">
        <f>AVERAGE(Sheet1!J438:N438)</f>
        <v>134.63391734209299</v>
      </c>
      <c r="E438" s="35">
        <f>AVERAGE(Sheet1!Q438:V438)</f>
        <v>994.15160393648864</v>
      </c>
      <c r="F438" s="35">
        <f>AVERAGE(Sheet1!Y438:AE438)</f>
        <v>371.81310542578888</v>
      </c>
      <c r="G438" s="35">
        <f>AVERAGE(Sheet1!AE438:AG438)</f>
        <v>1245.2577936172447</v>
      </c>
    </row>
    <row r="439" spans="1:11" x14ac:dyDescent="0.55000000000000004">
      <c r="A439" s="9">
        <f>Sheet1!A439</f>
        <v>29.888300000000001</v>
      </c>
      <c r="B439" s="31" t="str">
        <f>Sheet1!B439</f>
        <v>SWR(50)</v>
      </c>
      <c r="C439" s="33">
        <f>MAX(Sheet1!D439:G439)</f>
        <v>7.6807886234749807</v>
      </c>
      <c r="D439" s="33">
        <f>MAX(Sheet1!J439:N439)</f>
        <v>4.1405151306770289</v>
      </c>
      <c r="E439" s="33">
        <f>MAX(Sheet1!Q439:V439)</f>
        <v>23.162095439984608</v>
      </c>
      <c r="F439" s="33">
        <f>MAX(Sheet1!Y439:AE439)</f>
        <v>16.864689439581056</v>
      </c>
      <c r="G439" s="33">
        <f>MAX(Sheet1!AE439:AG439)</f>
        <v>34.29257239106132</v>
      </c>
      <c r="I439" s="33">
        <f>MAX(C439:G439)</f>
        <v>34.29257239106132</v>
      </c>
      <c r="J439" s="33">
        <f>MAX(C439:F439)</f>
        <v>23.162095439984608</v>
      </c>
      <c r="K439" s="33">
        <f>MAX(C439:E439)</f>
        <v>23.162095439984608</v>
      </c>
    </row>
    <row r="440" spans="1:11" x14ac:dyDescent="0.55000000000000004">
      <c r="A440" s="9">
        <f>Sheet1!A440</f>
        <v>29.888300000000001</v>
      </c>
      <c r="B440" s="31" t="str">
        <f>Sheet1!B440</f>
        <v>SWR(100)</v>
      </c>
      <c r="C440" s="33">
        <f>MAX(Sheet1!D440:G440)</f>
        <v>4.2705702330550155</v>
      </c>
      <c r="D440" s="33">
        <f>MAX(Sheet1!J440:N440)</f>
        <v>2.3718065465849372</v>
      </c>
      <c r="E440" s="33">
        <f>MAX(Sheet1!Q440:V440)</f>
        <v>11.588811929893946</v>
      </c>
      <c r="F440" s="33">
        <f>MAX(Sheet1!Y440:AE440)</f>
        <v>8.4651576680970049</v>
      </c>
      <c r="G440" s="33">
        <f>MAX(Sheet1!AE440:AG440)</f>
        <v>17.148839352933749</v>
      </c>
      <c r="I440" s="33">
        <f>MAX(C440:G440)</f>
        <v>17.148839352933749</v>
      </c>
      <c r="J440" s="33">
        <f>MAX(C440:F440)</f>
        <v>11.588811929893946</v>
      </c>
      <c r="K440" s="33">
        <f>MAX(C440:E440)</f>
        <v>11.588811929893946</v>
      </c>
    </row>
    <row r="441" spans="1:11" x14ac:dyDescent="0.55000000000000004">
      <c r="A441" s="9">
        <f>Sheet1!A441</f>
        <v>29.888300000000001</v>
      </c>
      <c r="B441" s="31" t="str">
        <f>Sheet1!B441</f>
        <v>SWR(150)</v>
      </c>
      <c r="C441" s="33">
        <f>MAX(Sheet1!D441:G441)</f>
        <v>3.3724554884092557</v>
      </c>
      <c r="D441" s="33">
        <f>MAX(Sheet1!J441:N441)</f>
        <v>2.04188583430631</v>
      </c>
      <c r="E441" s="33">
        <f>MAX(Sheet1!Q441:V441)</f>
        <v>7.734632000478582</v>
      </c>
      <c r="F441" s="33">
        <f>MAX(Sheet1!Y441:AE441)</f>
        <v>5.6809392932800309</v>
      </c>
      <c r="G441" s="33">
        <f>MAX(Sheet1!AE441:AG441)</f>
        <v>11.435415845880371</v>
      </c>
      <c r="I441" s="33">
        <f>MAX(C441:G441)</f>
        <v>11.435415845880371</v>
      </c>
      <c r="J441" s="33">
        <f>MAX(C441:F441)</f>
        <v>7.734632000478582</v>
      </c>
      <c r="K441" s="33">
        <f>MAX(C441:E441)</f>
        <v>7.734632000478582</v>
      </c>
    </row>
    <row r="442" spans="1:11" x14ac:dyDescent="0.55000000000000004">
      <c r="A442" s="9">
        <f>Sheet1!A442</f>
        <v>29.888300000000001</v>
      </c>
      <c r="B442" s="31" t="str">
        <f>Sheet1!B442</f>
        <v>SWR(200)</v>
      </c>
      <c r="C442" s="33">
        <f>MAX(Sheet1!D442:G442)</f>
        <v>3.1315090533223708</v>
      </c>
      <c r="D442" s="33">
        <f>MAX(Sheet1!J442:N442)</f>
        <v>2.1326295731556741</v>
      </c>
      <c r="E442" s="33">
        <f>MAX(Sheet1!Q442:V442)</f>
        <v>5.8103799185817282</v>
      </c>
      <c r="F442" s="33">
        <f>MAX(Sheet1!Y442:AE442)</f>
        <v>4.3017753035425104</v>
      </c>
      <c r="G442" s="33">
        <f>MAX(Sheet1!AE442:AG442)</f>
        <v>8.579591958731303</v>
      </c>
      <c r="I442" s="33">
        <f>MAX(C442:G442)</f>
        <v>8.579591958731303</v>
      </c>
      <c r="J442" s="33">
        <f>MAX(C442:F442)</f>
        <v>5.8103799185817282</v>
      </c>
      <c r="K442" s="33">
        <f>MAX(C442:E442)</f>
        <v>5.8103799185817282</v>
      </c>
    </row>
    <row r="443" spans="1:11" x14ac:dyDescent="0.55000000000000004">
      <c r="A443" s="30">
        <f>Sheet1!A443</f>
        <v>29.888300000000001</v>
      </c>
      <c r="B443" s="31" t="str">
        <f>Sheet1!B443</f>
        <v>SWR(300)</v>
      </c>
      <c r="C443" s="33">
        <f>MAX(Sheet1!D443:G443)</f>
        <v>3.3320936769984595</v>
      </c>
      <c r="D443" s="33">
        <f>MAX(Sheet1!J443:N443)</f>
        <v>2.7031009162448023</v>
      </c>
      <c r="E443" s="33">
        <f>MAX(Sheet1!Q443:V443)</f>
        <v>3.892455064882042</v>
      </c>
      <c r="F443" s="33">
        <f>MAX(Sheet1!Y443:AE443)</f>
        <v>2.9538291264691483</v>
      </c>
      <c r="G443" s="33">
        <f>MAX(Sheet1!AE443:AG443)</f>
        <v>5.7256358198643609</v>
      </c>
      <c r="I443" s="33">
        <f>MAX(C443:G443)</f>
        <v>5.7256358198643609</v>
      </c>
      <c r="J443" s="33">
        <f>MAX(C443:F443)</f>
        <v>3.892455064882042</v>
      </c>
      <c r="K443" s="33">
        <f>MAX(C443:E443)</f>
        <v>3.892455064882042</v>
      </c>
    </row>
    <row r="444" spans="1:11" x14ac:dyDescent="0.55000000000000004">
      <c r="A444" s="9">
        <f>Sheet1!A444</f>
        <v>55</v>
      </c>
      <c r="B444" s="31" t="str">
        <f>Sheet1!B444</f>
        <v>R</v>
      </c>
      <c r="C444" s="32"/>
      <c r="D444" s="32"/>
      <c r="E444" s="32"/>
      <c r="F444" s="32"/>
      <c r="G444" s="32"/>
    </row>
    <row r="445" spans="1:11" x14ac:dyDescent="0.55000000000000004">
      <c r="A445" s="9">
        <f>Sheet1!A445</f>
        <v>55</v>
      </c>
      <c r="B445" s="31" t="str">
        <f>Sheet1!B445</f>
        <v>X</v>
      </c>
      <c r="C445" s="32"/>
      <c r="D445" s="32"/>
      <c r="E445" s="32"/>
      <c r="F445" s="32"/>
      <c r="G445" s="32"/>
    </row>
    <row r="446" spans="1:11" x14ac:dyDescent="0.55000000000000004">
      <c r="A446" s="34">
        <f>Sheet1!A446</f>
        <v>0.30555555555555558</v>
      </c>
      <c r="B446" s="31" t="str">
        <f>Sheet1!B446</f>
        <v>Z</v>
      </c>
      <c r="C446" s="35">
        <f>AVERAGE(Sheet1!D446:G446)</f>
        <v>157.58062428994421</v>
      </c>
      <c r="D446" s="35">
        <f>AVERAGE(Sheet1!J446:N446)</f>
        <v>137.83460510578271</v>
      </c>
      <c r="E446" s="35">
        <f>AVERAGE(Sheet1!Q446:V446)</f>
        <v>1283.125562418116</v>
      </c>
      <c r="F446" s="35">
        <f>AVERAGE(Sheet1!Y446:AE446)</f>
        <v>312.37379332349428</v>
      </c>
      <c r="G446" s="35">
        <f>AVERAGE(Sheet1!AE446:AG446)</f>
        <v>1007.3608448981689</v>
      </c>
    </row>
    <row r="447" spans="1:11" x14ac:dyDescent="0.55000000000000004">
      <c r="A447" s="9">
        <f>Sheet1!A447</f>
        <v>30.446899999999999</v>
      </c>
      <c r="B447" s="31" t="str">
        <f>Sheet1!B447</f>
        <v>SWR(50)</v>
      </c>
      <c r="C447" s="33">
        <f>MAX(Sheet1!D447:G447)</f>
        <v>7.5146908735804958</v>
      </c>
      <c r="D447" s="33">
        <f>MAX(Sheet1!J447:N447)</f>
        <v>4.2303167278368221</v>
      </c>
      <c r="E447" s="33">
        <f>MAX(Sheet1!Q447:V447)</f>
        <v>29.082415486526539</v>
      </c>
      <c r="F447" s="33">
        <f>MAX(Sheet1!Y447:AE447)</f>
        <v>14.469059457589506</v>
      </c>
      <c r="G447" s="33">
        <f>MAX(Sheet1!AE447:AG447)</f>
        <v>30.165688937981518</v>
      </c>
      <c r="I447" s="33">
        <f>MAX(C447:G447)</f>
        <v>30.165688937981518</v>
      </c>
      <c r="J447" s="33">
        <f>MAX(C447:F447)</f>
        <v>29.082415486526539</v>
      </c>
      <c r="K447" s="33">
        <f>MAX(C447:E447)</f>
        <v>29.082415486526539</v>
      </c>
    </row>
    <row r="448" spans="1:11" x14ac:dyDescent="0.55000000000000004">
      <c r="A448" s="9">
        <f>Sheet1!A448</f>
        <v>30.446899999999999</v>
      </c>
      <c r="B448" s="31" t="str">
        <f>Sheet1!B448</f>
        <v>SWR(100)</v>
      </c>
      <c r="C448" s="33">
        <f>MAX(Sheet1!D448:G448)</f>
        <v>4.2049945873580583</v>
      </c>
      <c r="D448" s="33">
        <f>MAX(Sheet1!J448:N448)</f>
        <v>2.4067629319048782</v>
      </c>
      <c r="E448" s="33">
        <f>MAX(Sheet1!Q448:V448)</f>
        <v>14.544346147610597</v>
      </c>
      <c r="F448" s="33">
        <f>MAX(Sheet1!Y448:AE448)</f>
        <v>7.2870946580599147</v>
      </c>
      <c r="G448" s="33">
        <f>MAX(Sheet1!AE448:AG448)</f>
        <v>15.095046377323289</v>
      </c>
      <c r="I448" s="33">
        <f>MAX(C448:G448)</f>
        <v>15.095046377323289</v>
      </c>
      <c r="J448" s="33">
        <f>MAX(C448:F448)</f>
        <v>14.544346147610597</v>
      </c>
      <c r="K448" s="33">
        <f>MAX(C448:E448)</f>
        <v>14.544346147610597</v>
      </c>
    </row>
    <row r="449" spans="1:11" x14ac:dyDescent="0.55000000000000004">
      <c r="A449" s="9">
        <f>Sheet1!A449</f>
        <v>30.446899999999999</v>
      </c>
      <c r="B449" s="31" t="str">
        <f>Sheet1!B449</f>
        <v>SWR(150)</v>
      </c>
      <c r="C449" s="33">
        <f>MAX(Sheet1!D449:G449)</f>
        <v>3.3511621230433968</v>
      </c>
      <c r="D449" s="33">
        <f>MAX(Sheet1!J449:N449)</f>
        <v>2.0474281802345171</v>
      </c>
      <c r="E449" s="33">
        <f>MAX(Sheet1!Q449:V449)</f>
        <v>9.6997511899901188</v>
      </c>
      <c r="F449" s="33">
        <f>MAX(Sheet1!Y449:AE449)</f>
        <v>4.9187304762204027</v>
      </c>
      <c r="G449" s="33">
        <f>MAX(Sheet1!AE449:AG449)</f>
        <v>10.077041916782754</v>
      </c>
      <c r="I449" s="33">
        <f>MAX(C449:G449)</f>
        <v>10.077041916782754</v>
      </c>
      <c r="J449" s="33">
        <f>MAX(C449:F449)</f>
        <v>9.6997511899901188</v>
      </c>
      <c r="K449" s="33">
        <f>MAX(C449:E449)</f>
        <v>9.6997511899901188</v>
      </c>
    </row>
    <row r="450" spans="1:11" x14ac:dyDescent="0.55000000000000004">
      <c r="A450" s="9">
        <f>Sheet1!A450</f>
        <v>30.446899999999999</v>
      </c>
      <c r="B450" s="31" t="str">
        <f>Sheet1!B450</f>
        <v>SWR(200)</v>
      </c>
      <c r="C450" s="33">
        <f>MAX(Sheet1!D450:G450)</f>
        <v>3.1408709850129197</v>
      </c>
      <c r="D450" s="33">
        <f>MAX(Sheet1!J450:N450)</f>
        <v>2.1164525581659732</v>
      </c>
      <c r="E450" s="33">
        <f>MAX(Sheet1!Q450:V450)</f>
        <v>7.2785631882701214</v>
      </c>
      <c r="F450" s="33">
        <f>MAX(Sheet1!Y450:AE450)</f>
        <v>3.7564259590802718</v>
      </c>
      <c r="G450" s="33">
        <f>MAX(Sheet1!AE450:AG450)</f>
        <v>7.5723343314402083</v>
      </c>
      <c r="I450" s="33">
        <f>MAX(C450:G450)</f>
        <v>7.5723343314402083</v>
      </c>
      <c r="J450" s="33">
        <f>MAX(C450:F450)</f>
        <v>7.2785631882701214</v>
      </c>
      <c r="K450" s="33">
        <f>MAX(C450:E450)</f>
        <v>7.2785631882701214</v>
      </c>
    </row>
    <row r="451" spans="1:11" x14ac:dyDescent="0.55000000000000004">
      <c r="A451" s="30">
        <f>Sheet1!A451</f>
        <v>30.446899999999999</v>
      </c>
      <c r="B451" s="31" t="str">
        <f>Sheet1!B451</f>
        <v>SWR(300)</v>
      </c>
      <c r="C451" s="33">
        <f>MAX(Sheet1!D451:G451)</f>
        <v>3.3862465569064648</v>
      </c>
      <c r="D451" s="33">
        <f>MAX(Sheet1!J451:N451)</f>
        <v>2.6584869508805342</v>
      </c>
      <c r="E451" s="33">
        <f>MAX(Sheet1!Q451:V451)</f>
        <v>4.8597549904272377</v>
      </c>
      <c r="F451" s="33">
        <f>MAX(Sheet1!Y451:AE451)</f>
        <v>2.6492665232276491</v>
      </c>
      <c r="G451" s="33">
        <f>MAX(Sheet1!AE451:AG451)</f>
        <v>5.0767846781782344</v>
      </c>
      <c r="I451" s="33">
        <f>MAX(C451:G451)</f>
        <v>5.0767846781782344</v>
      </c>
      <c r="J451" s="33">
        <f>MAX(C451:F451)</f>
        <v>4.8597549904272377</v>
      </c>
      <c r="K451" s="33">
        <f>MAX(C451:E451)</f>
        <v>4.8597549904272377</v>
      </c>
    </row>
    <row r="452" spans="1:11" x14ac:dyDescent="0.55000000000000004">
      <c r="A452" s="9">
        <f>Sheet1!A452</f>
        <v>56</v>
      </c>
      <c r="B452" s="31" t="str">
        <f>Sheet1!B452</f>
        <v>R</v>
      </c>
      <c r="C452" s="32"/>
      <c r="D452" s="32"/>
      <c r="E452" s="32"/>
      <c r="F452" s="32"/>
      <c r="G452" s="32"/>
    </row>
    <row r="453" spans="1:11" x14ac:dyDescent="0.55000000000000004">
      <c r="A453" s="9">
        <f>Sheet1!A453</f>
        <v>56</v>
      </c>
      <c r="B453" s="31" t="str">
        <f>Sheet1!B453</f>
        <v>X</v>
      </c>
      <c r="C453" s="32"/>
      <c r="D453" s="32"/>
      <c r="E453" s="32"/>
      <c r="F453" s="32"/>
      <c r="G453" s="32"/>
    </row>
    <row r="454" spans="1:11" x14ac:dyDescent="0.55000000000000004">
      <c r="A454" s="34">
        <f>Sheet1!A454</f>
        <v>0.31111111111111112</v>
      </c>
      <c r="B454" s="31" t="str">
        <f>Sheet1!B454</f>
        <v>Z</v>
      </c>
      <c r="C454" s="35">
        <f>AVERAGE(Sheet1!D454:G454)</f>
        <v>153.56054652262389</v>
      </c>
      <c r="D454" s="35">
        <f>AVERAGE(Sheet1!J454:N454)</f>
        <v>141.49916439331017</v>
      </c>
      <c r="E454" s="35">
        <f>AVERAGE(Sheet1!Q454:V454)</f>
        <v>1683.5646066624668</v>
      </c>
      <c r="F454" s="35">
        <f>AVERAGE(Sheet1!Y454:AE454)</f>
        <v>268.11254015262494</v>
      </c>
      <c r="G454" s="35">
        <f>AVERAGE(Sheet1!AE454:AG454)</f>
        <v>822.79255579411199</v>
      </c>
    </row>
    <row r="455" spans="1:11" x14ac:dyDescent="0.55000000000000004">
      <c r="A455" s="9">
        <f>Sheet1!A455</f>
        <v>31.005600000000001</v>
      </c>
      <c r="B455" s="31" t="str">
        <f>Sheet1!B455</f>
        <v>SWR(50)</v>
      </c>
      <c r="C455" s="33">
        <f>MAX(Sheet1!D455:G455)</f>
        <v>7.3589902774488856</v>
      </c>
      <c r="D455" s="33">
        <f>MAX(Sheet1!J455:N455)</f>
        <v>4.3327314999763846</v>
      </c>
      <c r="E455" s="33">
        <f>MAX(Sheet1!Q455:V455)</f>
        <v>37.02820830156098</v>
      </c>
      <c r="F455" s="33">
        <f>MAX(Sheet1!Y455:AE455)</f>
        <v>12.629950566867318</v>
      </c>
      <c r="G455" s="33">
        <f>MAX(Sheet1!AE455:AG455)</f>
        <v>26.820668676610346</v>
      </c>
      <c r="I455" s="33">
        <f>MAX(C455:G455)</f>
        <v>37.02820830156098</v>
      </c>
      <c r="J455" s="33">
        <f>MAX(C455:F455)</f>
        <v>37.02820830156098</v>
      </c>
      <c r="K455" s="33">
        <f>MAX(C455:E455)</f>
        <v>37.02820830156098</v>
      </c>
    </row>
    <row r="456" spans="1:11" x14ac:dyDescent="0.55000000000000004">
      <c r="A456" s="9">
        <f>Sheet1!A456</f>
        <v>31.005600000000001</v>
      </c>
      <c r="B456" s="31" t="str">
        <f>Sheet1!B456</f>
        <v>SWR(100)</v>
      </c>
      <c r="C456" s="33">
        <f>MAX(Sheet1!D456:G456)</f>
        <v>4.1445983068886143</v>
      </c>
      <c r="D456" s="33">
        <f>MAX(Sheet1!J456:N456)</f>
        <v>2.4471012780622794</v>
      </c>
      <c r="E456" s="33">
        <f>MAX(Sheet1!Q456:V456)</f>
        <v>18.514562334526062</v>
      </c>
      <c r="F456" s="33">
        <f>MAX(Sheet1!Y456:AE456)</f>
        <v>6.3905760864726409</v>
      </c>
      <c r="G456" s="33">
        <f>MAX(Sheet1!AE456:AG456)</f>
        <v>13.438514992318346</v>
      </c>
      <c r="I456" s="33">
        <f>MAX(C456:G456)</f>
        <v>18.514562334526062</v>
      </c>
      <c r="J456" s="33">
        <f>MAX(C456:F456)</f>
        <v>18.514562334526062</v>
      </c>
      <c r="K456" s="33">
        <f>MAX(C456:E456)</f>
        <v>18.514562334526062</v>
      </c>
    </row>
    <row r="457" spans="1:11" x14ac:dyDescent="0.55000000000000004">
      <c r="A457" s="9">
        <f>Sheet1!A457</f>
        <v>31.005600000000001</v>
      </c>
      <c r="B457" s="31" t="str">
        <f>Sheet1!B457</f>
        <v>SWR(150)</v>
      </c>
      <c r="C457" s="33">
        <f>MAX(Sheet1!D457:G457)</f>
        <v>3.3332877871540152</v>
      </c>
      <c r="D457" s="33">
        <f>MAX(Sheet1!J457:N457)</f>
        <v>2.0549625233744497</v>
      </c>
      <c r="E457" s="33">
        <f>MAX(Sheet1!Q457:V457)</f>
        <v>12.343553639176656</v>
      </c>
      <c r="F457" s="33">
        <f>MAX(Sheet1!Y457:AE457)</f>
        <v>4.3486275948207966</v>
      </c>
      <c r="G457" s="33">
        <f>MAX(Sheet1!AE457:AG457)</f>
        <v>8.9906714741704636</v>
      </c>
      <c r="I457" s="33">
        <f>MAX(C457:G457)</f>
        <v>12.343553639176656</v>
      </c>
      <c r="J457" s="33">
        <f>MAX(C457:F457)</f>
        <v>12.343553639176656</v>
      </c>
      <c r="K457" s="33">
        <f>MAX(C457:E457)</f>
        <v>12.343553639176656</v>
      </c>
    </row>
    <row r="458" spans="1:11" x14ac:dyDescent="0.55000000000000004">
      <c r="A458" s="9">
        <f>Sheet1!A458</f>
        <v>31.005600000000001</v>
      </c>
      <c r="B458" s="31" t="str">
        <f>Sheet1!B458</f>
        <v>SWR(200)</v>
      </c>
      <c r="C458" s="33">
        <f>MAX(Sheet1!D458:G458)</f>
        <v>3.1526150588711919</v>
      </c>
      <c r="D458" s="33">
        <f>MAX(Sheet1!J458:N458)</f>
        <v>2.0995432249734196</v>
      </c>
      <c r="E458" s="33">
        <f>MAX(Sheet1!Q458:V458)</f>
        <v>9.2582076767639574</v>
      </c>
      <c r="F458" s="33">
        <f>MAX(Sheet1!Y458:AE458)</f>
        <v>3.3609816967581452</v>
      </c>
      <c r="G458" s="33">
        <f>MAX(Sheet1!AE458:AG458)</f>
        <v>6.7768044105661067</v>
      </c>
      <c r="I458" s="33">
        <f>MAX(C458:G458)</f>
        <v>9.2582076767639574</v>
      </c>
      <c r="J458" s="33">
        <f>MAX(C458:F458)</f>
        <v>9.2582076767639574</v>
      </c>
      <c r="K458" s="33">
        <f>MAX(C458:E458)</f>
        <v>9.2582076767639574</v>
      </c>
    </row>
    <row r="459" spans="1:11" x14ac:dyDescent="0.55000000000000004">
      <c r="A459" s="30">
        <f>Sheet1!A459</f>
        <v>31.005600000000001</v>
      </c>
      <c r="B459" s="31" t="str">
        <f>Sheet1!B459</f>
        <v>SWR(300)</v>
      </c>
      <c r="C459" s="33">
        <f>MAX(Sheet1!D459:G459)</f>
        <v>3.441375357371125</v>
      </c>
      <c r="D459" s="33">
        <f>MAX(Sheet1!J459:N459)</f>
        <v>2.6095286601843846</v>
      </c>
      <c r="E459" s="33">
        <f>MAX(Sheet1!Q459:V459)</f>
        <v>6.1731925691353036</v>
      </c>
      <c r="F459" s="33">
        <f>MAX(Sheet1!Y459:AE459)</f>
        <v>2.4603197037079609</v>
      </c>
      <c r="G459" s="33">
        <f>MAX(Sheet1!AE459:AG459)</f>
        <v>4.5846853559999605</v>
      </c>
      <c r="I459" s="33">
        <f>MAX(C459:G459)</f>
        <v>6.1731925691353036</v>
      </c>
      <c r="J459" s="33">
        <f>MAX(C459:F459)</f>
        <v>6.1731925691353036</v>
      </c>
      <c r="K459" s="33">
        <f>MAX(C459:E459)</f>
        <v>6.1731925691353036</v>
      </c>
    </row>
    <row r="460" spans="1:11" x14ac:dyDescent="0.55000000000000004">
      <c r="A460" s="9">
        <f>Sheet1!A460</f>
        <v>57</v>
      </c>
      <c r="B460" s="31" t="str">
        <f>Sheet1!B460</f>
        <v>R</v>
      </c>
      <c r="C460" s="32"/>
      <c r="D460" s="32"/>
      <c r="E460" s="32"/>
      <c r="F460" s="32"/>
      <c r="G460" s="32"/>
    </row>
    <row r="461" spans="1:11" x14ac:dyDescent="0.55000000000000004">
      <c r="A461" s="9">
        <f>Sheet1!A461</f>
        <v>57</v>
      </c>
      <c r="B461" s="31" t="str">
        <f>Sheet1!B461</f>
        <v>X</v>
      </c>
      <c r="C461" s="32"/>
      <c r="D461" s="32"/>
      <c r="E461" s="32"/>
      <c r="F461" s="32"/>
      <c r="G461" s="32"/>
    </row>
    <row r="462" spans="1:11" x14ac:dyDescent="0.55000000000000004">
      <c r="A462" s="34">
        <f>Sheet1!A462</f>
        <v>0.31666666666666665</v>
      </c>
      <c r="B462" s="31" t="str">
        <f>Sheet1!B462</f>
        <v>Z</v>
      </c>
      <c r="C462" s="35">
        <f>AVERAGE(Sheet1!D462:G462)</f>
        <v>149.79066264662572</v>
      </c>
      <c r="D462" s="35">
        <f>AVERAGE(Sheet1!J462:N462)</f>
        <v>145.67012197279763</v>
      </c>
      <c r="E462" s="35">
        <f>AVERAGE(Sheet1!Q462:V462)</f>
        <v>2203.0774680453451</v>
      </c>
      <c r="F462" s="35">
        <f>AVERAGE(Sheet1!Y462:AE462)</f>
        <v>234.55115697566876</v>
      </c>
      <c r="G462" s="35">
        <f>AVERAGE(Sheet1!AE462:AG462)</f>
        <v>685.75020221916895</v>
      </c>
    </row>
    <row r="463" spans="1:11" x14ac:dyDescent="0.55000000000000004">
      <c r="A463" s="9">
        <f>Sheet1!A463</f>
        <v>31.564299999999999</v>
      </c>
      <c r="B463" s="31" t="str">
        <f>Sheet1!B463</f>
        <v>SWR(50)</v>
      </c>
      <c r="C463" s="33">
        <f>MAX(Sheet1!D463:G463)</f>
        <v>7.2129389428548976</v>
      </c>
      <c r="D463" s="33">
        <f>MAX(Sheet1!J463:N463)</f>
        <v>4.4489629621050399</v>
      </c>
      <c r="E463" s="33">
        <f>MAX(Sheet1!Q463:V463)</f>
        <v>47.352778357683967</v>
      </c>
      <c r="F463" s="33">
        <f>MAX(Sheet1!Y463:AE463)</f>
        <v>11.201772414658079</v>
      </c>
      <c r="G463" s="33">
        <f>MAX(Sheet1!AE463:AG463)</f>
        <v>24.109402415965345</v>
      </c>
      <c r="I463" s="33">
        <f>MAX(C463:G463)</f>
        <v>47.352778357683967</v>
      </c>
      <c r="J463" s="33">
        <f>MAX(C463:F463)</f>
        <v>47.352778357683967</v>
      </c>
      <c r="K463" s="33">
        <f>MAX(C463:E463)</f>
        <v>47.352778357683967</v>
      </c>
    </row>
    <row r="464" spans="1:11" x14ac:dyDescent="0.55000000000000004">
      <c r="A464" s="9">
        <f>Sheet1!A464</f>
        <v>31.564299999999999</v>
      </c>
      <c r="B464" s="31" t="str">
        <f>Sheet1!B464</f>
        <v>SWR(100)</v>
      </c>
      <c r="C464" s="33">
        <f>MAX(Sheet1!D464:G464)</f>
        <v>4.0889788454408666</v>
      </c>
      <c r="D464" s="33">
        <f>MAX(Sheet1!J464:N464)</f>
        <v>2.4935465242618657</v>
      </c>
      <c r="E464" s="33">
        <f>MAX(Sheet1!Q464:V464)</f>
        <v>23.676626798406772</v>
      </c>
      <c r="F464" s="33">
        <f>MAX(Sheet1!Y464:AE464)</f>
        <v>5.7021035397202766</v>
      </c>
      <c r="G464" s="33">
        <f>MAX(Sheet1!AE464:AG464)</f>
        <v>12.104110951525469</v>
      </c>
      <c r="I464" s="33">
        <f>MAX(C464:G464)</f>
        <v>23.676626798406772</v>
      </c>
      <c r="J464" s="33">
        <f>MAX(C464:F464)</f>
        <v>23.676626798406772</v>
      </c>
      <c r="K464" s="33">
        <f>MAX(C464:E464)</f>
        <v>23.676626798406772</v>
      </c>
    </row>
    <row r="465" spans="1:11" x14ac:dyDescent="0.55000000000000004">
      <c r="A465" s="9">
        <f>Sheet1!A465</f>
        <v>31.564299999999999</v>
      </c>
      <c r="B465" s="31" t="str">
        <f>Sheet1!B465</f>
        <v>SWR(150)</v>
      </c>
      <c r="C465" s="33">
        <f>MAX(Sheet1!D465:G465)</f>
        <v>3.3185191604588375</v>
      </c>
      <c r="D465" s="33">
        <f>MAX(Sheet1!J465:N465)</f>
        <v>2.0651861223716295</v>
      </c>
      <c r="E465" s="33">
        <f>MAX(Sheet1!Q465:V465)</f>
        <v>15.784682833074712</v>
      </c>
      <c r="F465" s="33">
        <f>MAX(Sheet1!Y465:AE465)</f>
        <v>3.921010199259654</v>
      </c>
      <c r="G465" s="33">
        <f>MAX(Sheet1!AE465:AG465)</f>
        <v>8.1250618047015344</v>
      </c>
      <c r="I465" s="33">
        <f>MAX(C465:G465)</f>
        <v>15.784682833074712</v>
      </c>
      <c r="J465" s="33">
        <f>MAX(C465:F465)</f>
        <v>15.784682833074712</v>
      </c>
      <c r="K465" s="33">
        <f>MAX(C465:E465)</f>
        <v>15.784682833074712</v>
      </c>
    </row>
    <row r="466" spans="1:11" x14ac:dyDescent="0.55000000000000004">
      <c r="A466" s="9">
        <f>Sheet1!A466</f>
        <v>31.564299999999999</v>
      </c>
      <c r="B466" s="31" t="str">
        <f>Sheet1!B466</f>
        <v>SWR(200)</v>
      </c>
      <c r="C466" s="33">
        <f>MAX(Sheet1!D466:G466)</f>
        <v>3.1664577073609537</v>
      </c>
      <c r="D466" s="33">
        <f>MAX(Sheet1!J466:N466)</f>
        <v>2.0825362097182625</v>
      </c>
      <c r="E466" s="33">
        <f>MAX(Sheet1!Q466:V466)</f>
        <v>11.838791840136288</v>
      </c>
      <c r="F466" s="33">
        <f>MAX(Sheet1!Y466:AE466)</f>
        <v>3.0777353072814875</v>
      </c>
      <c r="G466" s="33">
        <f>MAX(Sheet1!AE466:AG466)</f>
        <v>6.1534277171691301</v>
      </c>
      <c r="I466" s="33">
        <f>MAX(C466:G466)</f>
        <v>11.838791840136288</v>
      </c>
      <c r="J466" s="33">
        <f>MAX(C466:F466)</f>
        <v>11.838791840136288</v>
      </c>
      <c r="K466" s="33">
        <f>MAX(C466:E466)</f>
        <v>11.838791840136288</v>
      </c>
    </row>
    <row r="467" spans="1:11" x14ac:dyDescent="0.55000000000000004">
      <c r="A467" s="30">
        <f>Sheet1!A467</f>
        <v>31.564299999999999</v>
      </c>
      <c r="B467" s="31" t="str">
        <f>Sheet1!B467</f>
        <v>SWR(300)</v>
      </c>
      <c r="C467" s="33">
        <f>MAX(Sheet1!D467:G467)</f>
        <v>3.4972372154864968</v>
      </c>
      <c r="D467" s="33">
        <f>MAX(Sheet1!J467:N467)</f>
        <v>2.5567193519788831</v>
      </c>
      <c r="E467" s="33">
        <f>MAX(Sheet1!Q467:V467)</f>
        <v>7.8930672033794353</v>
      </c>
      <c r="F467" s="33">
        <f>MAX(Sheet1!Y467:AE467)</f>
        <v>2.3601958511816075</v>
      </c>
      <c r="G467" s="33">
        <f>MAX(Sheet1!AE467:AG467)</f>
        <v>4.2210219615244844</v>
      </c>
      <c r="I467" s="33">
        <f>MAX(C467:G467)</f>
        <v>7.8930672033794353</v>
      </c>
      <c r="J467" s="33">
        <f>MAX(C467:F467)</f>
        <v>7.8930672033794353</v>
      </c>
      <c r="K467" s="33">
        <f>MAX(C467:E467)</f>
        <v>7.8930672033794353</v>
      </c>
    </row>
    <row r="468" spans="1:11" x14ac:dyDescent="0.55000000000000004">
      <c r="A468" s="9">
        <f>Sheet1!A468</f>
        <v>58</v>
      </c>
      <c r="B468" s="31" t="str">
        <f>Sheet1!B468</f>
        <v>R</v>
      </c>
      <c r="C468" s="32"/>
      <c r="D468" s="32"/>
      <c r="E468" s="32"/>
      <c r="F468" s="32"/>
      <c r="G468" s="32"/>
    </row>
    <row r="469" spans="1:11" x14ac:dyDescent="0.55000000000000004">
      <c r="A469" s="9">
        <f>Sheet1!A469</f>
        <v>58</v>
      </c>
      <c r="B469" s="31" t="str">
        <f>Sheet1!B469</f>
        <v>X</v>
      </c>
      <c r="C469" s="32"/>
      <c r="D469" s="32"/>
      <c r="E469" s="32"/>
      <c r="F469" s="32"/>
      <c r="G469" s="32"/>
    </row>
    <row r="470" spans="1:11" x14ac:dyDescent="0.55000000000000004">
      <c r="A470" s="34">
        <f>Sheet1!A470</f>
        <v>0.32222222222222224</v>
      </c>
      <c r="B470" s="31" t="str">
        <f>Sheet1!B470</f>
        <v>Z</v>
      </c>
      <c r="C470" s="35">
        <f>AVERAGE(Sheet1!D470:G470)</f>
        <v>146.2540564775187</v>
      </c>
      <c r="D470" s="35">
        <f>AVERAGE(Sheet1!J470:N470)</f>
        <v>150.39843468198677</v>
      </c>
      <c r="E470" s="35">
        <f>AVERAGE(Sheet1!Q470:V470)</f>
        <v>2763.7387634671322</v>
      </c>
      <c r="F470" s="35">
        <f>AVERAGE(Sheet1!Y470:AE470)</f>
        <v>208.71420508034387</v>
      </c>
      <c r="G470" s="35">
        <f>AVERAGE(Sheet1!AE470:AG470)</f>
        <v>584.39976560377761</v>
      </c>
    </row>
    <row r="471" spans="1:11" x14ac:dyDescent="0.55000000000000004">
      <c r="A471" s="9">
        <f>Sheet1!A471</f>
        <v>32.122900000000001</v>
      </c>
      <c r="B471" s="31" t="str">
        <f>Sheet1!B471</f>
        <v>SWR(50)</v>
      </c>
      <c r="C471" s="33">
        <f>MAX(Sheet1!D471:G471)</f>
        <v>7.0759048819864709</v>
      </c>
      <c r="D471" s="33">
        <f>MAX(Sheet1!J471:N471)</f>
        <v>4.5804255709837403</v>
      </c>
      <c r="E471" s="33">
        <f>MAX(Sheet1!Q471:V471)</f>
        <v>59.586212338413397</v>
      </c>
      <c r="F471" s="33">
        <f>MAX(Sheet1!Y471:AE471)</f>
        <v>10.082304825111368</v>
      </c>
      <c r="G471" s="33">
        <f>MAX(Sheet1!AE471:AG471)</f>
        <v>21.910013580499228</v>
      </c>
      <c r="I471" s="33">
        <f>MAX(C471:G471)</f>
        <v>59.586212338413397</v>
      </c>
      <c r="J471" s="33">
        <f>MAX(C471:F471)</f>
        <v>59.586212338413397</v>
      </c>
      <c r="K471" s="33">
        <f>MAX(C471:E471)</f>
        <v>59.586212338413397</v>
      </c>
    </row>
    <row r="472" spans="1:11" x14ac:dyDescent="0.55000000000000004">
      <c r="A472" s="9">
        <f>Sheet1!A472</f>
        <v>32.122900000000001</v>
      </c>
      <c r="B472" s="31" t="str">
        <f>Sheet1!B472</f>
        <v>SWR(100)</v>
      </c>
      <c r="C472" s="33">
        <f>MAX(Sheet1!D472:G472)</f>
        <v>4.03778153418033</v>
      </c>
      <c r="D472" s="33">
        <f>MAX(Sheet1!J472:N472)</f>
        <v>2.5469369416182168</v>
      </c>
      <c r="E472" s="33">
        <f>MAX(Sheet1!Q472:V472)</f>
        <v>29.795885609629156</v>
      </c>
      <c r="F472" s="33">
        <f>MAX(Sheet1!Y472:AE472)</f>
        <v>5.169859825910299</v>
      </c>
      <c r="G472" s="33">
        <f>MAX(Sheet1!AE472:AG472)</f>
        <v>11.029729905966432</v>
      </c>
      <c r="I472" s="33">
        <f>MAX(C472:G472)</f>
        <v>29.795885609629156</v>
      </c>
      <c r="J472" s="33">
        <f>MAX(C472:F472)</f>
        <v>29.795885609629156</v>
      </c>
      <c r="K472" s="33">
        <f>MAX(C472:E472)</f>
        <v>29.795885609629156</v>
      </c>
    </row>
    <row r="473" spans="1:11" x14ac:dyDescent="0.55000000000000004">
      <c r="A473" s="9">
        <f>Sheet1!A473</f>
        <v>32.122900000000001</v>
      </c>
      <c r="B473" s="31" t="str">
        <f>Sheet1!B473</f>
        <v>SWR(150)</v>
      </c>
      <c r="C473" s="33">
        <f>MAX(Sheet1!D473:G473)</f>
        <v>3.3065632682981549</v>
      </c>
      <c r="D473" s="33">
        <f>MAX(Sheet1!J473:N473)</f>
        <v>2.0789006976801283</v>
      </c>
      <c r="E473" s="33">
        <f>MAX(Sheet1!Q473:V473)</f>
        <v>19.867018980423399</v>
      </c>
      <c r="F473" s="33">
        <f>MAX(Sheet1!Y473:AE473)</f>
        <v>3.6006232136023586</v>
      </c>
      <c r="G473" s="33">
        <f>MAX(Sheet1!AE473:AG473)</f>
        <v>7.437550380313529</v>
      </c>
      <c r="I473" s="33">
        <f>MAX(C473:G473)</f>
        <v>19.867018980423399</v>
      </c>
      <c r="J473" s="33">
        <f>MAX(C473:F473)</f>
        <v>19.867018980423399</v>
      </c>
      <c r="K473" s="33">
        <f>MAX(C473:E473)</f>
        <v>19.867018980423399</v>
      </c>
    </row>
    <row r="474" spans="1:11" x14ac:dyDescent="0.55000000000000004">
      <c r="A474" s="9">
        <f>Sheet1!A474</f>
        <v>32.122900000000001</v>
      </c>
      <c r="B474" s="31" t="str">
        <f>Sheet1!B474</f>
        <v>SWR(200)</v>
      </c>
      <c r="C474" s="33">
        <f>MAX(Sheet1!D474:G474)</f>
        <v>3.1821202670920328</v>
      </c>
      <c r="D474" s="33">
        <f>MAX(Sheet1!J474:N474)</f>
        <v>2.0661835769845891</v>
      </c>
      <c r="E474" s="33">
        <f>MAX(Sheet1!Q474:V474)</f>
        <v>14.903525262749371</v>
      </c>
      <c r="F474" s="33">
        <f>MAX(Sheet1!Y474:AE474)</f>
        <v>2.879443893177978</v>
      </c>
      <c r="G474" s="33">
        <f>MAX(Sheet1!AE474:AG474)</f>
        <v>5.6689299481459514</v>
      </c>
      <c r="I474" s="33">
        <f>MAX(C474:G474)</f>
        <v>14.903525262749371</v>
      </c>
      <c r="J474" s="33">
        <f>MAX(C474:F474)</f>
        <v>14.903525262749371</v>
      </c>
      <c r="K474" s="33">
        <f>MAX(C474:E474)</f>
        <v>14.903525262749371</v>
      </c>
    </row>
    <row r="475" spans="1:11" x14ac:dyDescent="0.55000000000000004">
      <c r="A475" s="30">
        <f>Sheet1!A475</f>
        <v>32.122900000000001</v>
      </c>
      <c r="B475" s="31" t="str">
        <f>Sheet1!B475</f>
        <v>SWR(300)</v>
      </c>
      <c r="C475" s="33">
        <f>MAX(Sheet1!D475:G475)</f>
        <v>3.5535715176878777</v>
      </c>
      <c r="D475" s="33">
        <f>MAX(Sheet1!J475:N475)</f>
        <v>2.5006422559716119</v>
      </c>
      <c r="E475" s="33">
        <f>MAX(Sheet1!Q475:V475)</f>
        <v>9.9419426196403275</v>
      </c>
      <c r="F475" s="33">
        <f>MAX(Sheet1!Y475:AE475)</f>
        <v>2.3270881319187482</v>
      </c>
      <c r="G475" s="33">
        <f>MAX(Sheet1!AE475:AG475)</f>
        <v>3.9612561024873947</v>
      </c>
      <c r="I475" s="33">
        <f>MAX(C475:G475)</f>
        <v>9.9419426196403275</v>
      </c>
      <c r="J475" s="33">
        <f>MAX(C475:F475)</f>
        <v>9.9419426196403275</v>
      </c>
      <c r="K475" s="33">
        <f>MAX(C475:E475)</f>
        <v>9.9419426196403275</v>
      </c>
    </row>
    <row r="476" spans="1:11" x14ac:dyDescent="0.55000000000000004">
      <c r="A476" s="9">
        <f>Sheet1!A476</f>
        <v>59</v>
      </c>
      <c r="B476" s="31" t="str">
        <f>Sheet1!B476</f>
        <v>R</v>
      </c>
      <c r="C476" s="32"/>
      <c r="D476" s="32"/>
      <c r="E476" s="32"/>
      <c r="F476" s="32"/>
      <c r="G476" s="32"/>
    </row>
    <row r="477" spans="1:11" x14ac:dyDescent="0.55000000000000004">
      <c r="A477" s="9">
        <f>Sheet1!A477</f>
        <v>59</v>
      </c>
      <c r="B477" s="31" t="str">
        <f>Sheet1!B477</f>
        <v>X</v>
      </c>
      <c r="C477" s="32"/>
      <c r="D477" s="32"/>
      <c r="E477" s="32"/>
      <c r="F477" s="32"/>
      <c r="G477" s="32"/>
    </row>
    <row r="478" spans="1:11" x14ac:dyDescent="0.55000000000000004">
      <c r="A478" s="34">
        <f>Sheet1!A478</f>
        <v>0.32777777777777778</v>
      </c>
      <c r="B478" s="31" t="str">
        <f>Sheet1!B478</f>
        <v>Z</v>
      </c>
      <c r="C478" s="35">
        <f>AVERAGE(Sheet1!D478:G478)</f>
        <v>142.93450744214067</v>
      </c>
      <c r="D478" s="35">
        <f>AVERAGE(Sheet1!J478:N478)</f>
        <v>155.74314106758996</v>
      </c>
      <c r="E478" s="35">
        <f>AVERAGE(Sheet1!Q478:V478)</f>
        <v>3167.1880406230052</v>
      </c>
      <c r="F478" s="35">
        <f>AVERAGE(Sheet1!Y478:AE478)</f>
        <v>188.59372309295284</v>
      </c>
      <c r="G478" s="35">
        <f>AVERAGE(Sheet1!AE478:AG478)</f>
        <v>508.7012260874867</v>
      </c>
    </row>
    <row r="479" spans="1:11" x14ac:dyDescent="0.55000000000000004">
      <c r="A479" s="9">
        <f>Sheet1!A479</f>
        <v>32.681600000000003</v>
      </c>
      <c r="B479" s="31" t="str">
        <f>Sheet1!B479</f>
        <v>SWR(50)</v>
      </c>
      <c r="C479" s="33">
        <f>MAX(Sheet1!D479:G479)</f>
        <v>6.9473068516590137</v>
      </c>
      <c r="D479" s="33">
        <f>MAX(Sheet1!J479:N479)</f>
        <v>4.7287393231093908</v>
      </c>
      <c r="E479" s="33">
        <f>MAX(Sheet1!Q479:V479)</f>
        <v>71.203832647895908</v>
      </c>
      <c r="F479" s="33">
        <f>MAX(Sheet1!Y479:AE479)</f>
        <v>9.1988171648004897</v>
      </c>
      <c r="G479" s="33">
        <f>MAX(Sheet1!AE479:AG479)</f>
        <v>20.12509556677422</v>
      </c>
      <c r="I479" s="33">
        <f>MAX(C479:G479)</f>
        <v>71.203832647895908</v>
      </c>
      <c r="J479" s="33">
        <f>MAX(C479:F479)</f>
        <v>71.203832647895908</v>
      </c>
      <c r="K479" s="33">
        <f>MAX(C479:E479)</f>
        <v>71.203832647895908</v>
      </c>
    </row>
    <row r="480" spans="1:11" x14ac:dyDescent="0.55000000000000004">
      <c r="A480" s="9">
        <f>Sheet1!A480</f>
        <v>32.681600000000003</v>
      </c>
      <c r="B480" s="31" t="str">
        <f>Sheet1!B480</f>
        <v>SWR(100)</v>
      </c>
      <c r="C480" s="33">
        <f>MAX(Sheet1!D480:G480)</f>
        <v>3.9906915061498327</v>
      </c>
      <c r="D480" s="33">
        <f>MAX(Sheet1!J480:N480)</f>
        <v>2.6082131371761772</v>
      </c>
      <c r="E480" s="33">
        <f>MAX(Sheet1!Q480:V480)</f>
        <v>35.609332820840784</v>
      </c>
      <c r="F480" s="33">
        <f>MAX(Sheet1!Y480:AE480)</f>
        <v>4.7567414669294461</v>
      </c>
      <c r="G480" s="33">
        <f>MAX(Sheet1!AE480:AG480)</f>
        <v>10.165475094703243</v>
      </c>
      <c r="I480" s="33">
        <f>MAX(C480:G480)</f>
        <v>35.609332820840784</v>
      </c>
      <c r="J480" s="33">
        <f>MAX(C480:F480)</f>
        <v>35.609332820840784</v>
      </c>
      <c r="K480" s="33">
        <f>MAX(C480:E480)</f>
        <v>35.609332820840784</v>
      </c>
    </row>
    <row r="481" spans="1:11" x14ac:dyDescent="0.55000000000000004">
      <c r="A481" s="9">
        <f>Sheet1!A481</f>
        <v>32.681600000000003</v>
      </c>
      <c r="B481" s="31" t="str">
        <f>Sheet1!B481</f>
        <v>SWR(150)</v>
      </c>
      <c r="C481" s="33">
        <f>MAX(Sheet1!D481:G481)</f>
        <v>3.2971716055650533</v>
      </c>
      <c r="D481" s="33">
        <f>MAX(Sheet1!J481:N481)</f>
        <v>2.0969959452261167</v>
      </c>
      <c r="E481" s="33">
        <f>MAX(Sheet1!Q481:V481)</f>
        <v>23.747808781126945</v>
      </c>
      <c r="F481" s="33">
        <f>MAX(Sheet1!Y481:AE481)</f>
        <v>3.361865754696419</v>
      </c>
      <c r="G481" s="33">
        <f>MAX(Sheet1!AE481:AG481)</f>
        <v>6.8935629812710211</v>
      </c>
      <c r="I481" s="33">
        <f>MAX(C481:G481)</f>
        <v>23.747808781126945</v>
      </c>
      <c r="J481" s="33">
        <f>MAX(C481:F481)</f>
        <v>23.747808781126945</v>
      </c>
      <c r="K481" s="33">
        <f>MAX(C481:E481)</f>
        <v>23.747808781126945</v>
      </c>
    </row>
    <row r="482" spans="1:11" x14ac:dyDescent="0.55000000000000004">
      <c r="A482" s="9">
        <f>Sheet1!A482</f>
        <v>32.681600000000003</v>
      </c>
      <c r="B482" s="31" t="str">
        <f>Sheet1!B482</f>
        <v>SWR(200)</v>
      </c>
      <c r="C482" s="33">
        <f>MAX(Sheet1!D482:G482)</f>
        <v>3.1993783711475814</v>
      </c>
      <c r="D482" s="33">
        <f>MAX(Sheet1!J482:N482)</f>
        <v>2.051346638338138</v>
      </c>
      <c r="E482" s="33">
        <f>MAX(Sheet1!Q482:V482)</f>
        <v>17.819543369547784</v>
      </c>
      <c r="F482" s="33">
        <f>MAX(Sheet1!Y482:AE482)</f>
        <v>2.7456895033443822</v>
      </c>
      <c r="G482" s="33">
        <f>MAX(Sheet1!AE482:AG482)</f>
        <v>5.2960121076929081</v>
      </c>
      <c r="I482" s="33">
        <f>MAX(C482:G482)</f>
        <v>17.819543369547784</v>
      </c>
      <c r="J482" s="33">
        <f>MAX(C482:F482)</f>
        <v>17.819543369547784</v>
      </c>
      <c r="K482" s="33">
        <f>MAX(C482:E482)</f>
        <v>17.819543369547784</v>
      </c>
    </row>
    <row r="483" spans="1:11" x14ac:dyDescent="0.55000000000000004">
      <c r="A483" s="30">
        <f>Sheet1!A483</f>
        <v>32.681600000000003</v>
      </c>
      <c r="B483" s="31" t="str">
        <f>Sheet1!B483</f>
        <v>SWR(300)</v>
      </c>
      <c r="C483" s="33">
        <f>MAX(Sheet1!D483:G483)</f>
        <v>3.610189833590983</v>
      </c>
      <c r="D483" s="33">
        <f>MAX(Sheet1!J483:N483)</f>
        <v>2.4419612870744678</v>
      </c>
      <c r="E483" s="33">
        <f>MAX(Sheet1!Q483:V483)</f>
        <v>11.896330214186474</v>
      </c>
      <c r="F483" s="33">
        <f>MAX(Sheet1!Y483:AE483)</f>
        <v>2.3423575695734775</v>
      </c>
      <c r="G483" s="33">
        <f>MAX(Sheet1!AE483:AG483)</f>
        <v>3.7844375469896319</v>
      </c>
      <c r="I483" s="33">
        <f>MAX(C483:G483)</f>
        <v>11.896330214186474</v>
      </c>
      <c r="J483" s="33">
        <f>MAX(C483:F483)</f>
        <v>11.896330214186474</v>
      </c>
      <c r="K483" s="33">
        <f>MAX(C483:E483)</f>
        <v>11.896330214186474</v>
      </c>
    </row>
    <row r="484" spans="1:11" x14ac:dyDescent="0.55000000000000004">
      <c r="A484" s="9">
        <f>Sheet1!A484</f>
        <v>60</v>
      </c>
      <c r="B484" s="31" t="str">
        <f>Sheet1!B484</f>
        <v>R</v>
      </c>
      <c r="C484" s="32"/>
      <c r="D484" s="32"/>
      <c r="E484" s="32"/>
      <c r="F484" s="32"/>
      <c r="G484" s="32"/>
    </row>
    <row r="485" spans="1:11" x14ac:dyDescent="0.55000000000000004">
      <c r="A485" s="9">
        <f>Sheet1!A485</f>
        <v>60</v>
      </c>
      <c r="B485" s="31" t="str">
        <f>Sheet1!B485</f>
        <v>X</v>
      </c>
      <c r="C485" s="32"/>
      <c r="D485" s="32"/>
      <c r="E485" s="32"/>
      <c r="F485" s="32"/>
      <c r="G485" s="32"/>
    </row>
    <row r="486" spans="1:11" x14ac:dyDescent="0.55000000000000004">
      <c r="A486" s="34">
        <f>Sheet1!A486</f>
        <v>0.33333333333333331</v>
      </c>
      <c r="B486" s="31" t="str">
        <f>Sheet1!B486</f>
        <v>Z</v>
      </c>
      <c r="C486" s="35">
        <f>AVERAGE(Sheet1!D486:G486)</f>
        <v>139.81755896051385</v>
      </c>
      <c r="D486" s="35">
        <f>AVERAGE(Sheet1!J486:N486)</f>
        <v>161.77460388340162</v>
      </c>
      <c r="E486" s="35">
        <f>AVERAGE(Sheet1!Q486:V486)</f>
        <v>3238.4326177004891</v>
      </c>
      <c r="F486" s="35">
        <f>AVERAGE(Sheet1!Y486:AE486)</f>
        <v>172.80917199330264</v>
      </c>
      <c r="G486" s="35">
        <f>AVERAGE(Sheet1!AE486:AG486)</f>
        <v>451.45712673433337</v>
      </c>
    </row>
    <row r="487" spans="1:11" x14ac:dyDescent="0.55000000000000004">
      <c r="A487" s="9">
        <f>Sheet1!A487</f>
        <v>33.240200000000002</v>
      </c>
      <c r="B487" s="31" t="str">
        <f>Sheet1!B487</f>
        <v>SWR(50)</v>
      </c>
      <c r="C487" s="33">
        <f>MAX(Sheet1!D487:G487)</f>
        <v>6.8266236682512851</v>
      </c>
      <c r="D487" s="33">
        <f>MAX(Sheet1!J487:N487)</f>
        <v>4.8958096081160036</v>
      </c>
      <c r="E487" s="33">
        <f>MAX(Sheet1!Q487:V487)</f>
        <v>77.339486325248259</v>
      </c>
      <c r="F487" s="33">
        <f>MAX(Sheet1!Y487:AE487)</f>
        <v>8.499040446431847</v>
      </c>
      <c r="G487" s="33">
        <f>MAX(Sheet1!AE487:AG487)</f>
        <v>18.677864282080844</v>
      </c>
      <c r="I487" s="33">
        <f>MAX(C487:G487)</f>
        <v>77.339486325248259</v>
      </c>
      <c r="J487" s="33">
        <f>MAX(C487:F487)</f>
        <v>77.339486325248259</v>
      </c>
      <c r="K487" s="33">
        <f>MAX(C487:E487)</f>
        <v>77.339486325248259</v>
      </c>
    </row>
    <row r="488" spans="1:11" x14ac:dyDescent="0.55000000000000004">
      <c r="A488" s="9">
        <f>Sheet1!A488</f>
        <v>33.240200000000002</v>
      </c>
      <c r="B488" s="31" t="str">
        <f>Sheet1!B488</f>
        <v>SWR(100)</v>
      </c>
      <c r="C488" s="33">
        <f>MAX(Sheet1!D488:G488)</f>
        <v>3.9474066083369284</v>
      </c>
      <c r="D488" s="33">
        <f>MAX(Sheet1!J488:N488)</f>
        <v>2.6784542026282585</v>
      </c>
      <c r="E488" s="33">
        <f>MAX(Sheet1!Q488:V488)</f>
        <v>38.681509910807335</v>
      </c>
      <c r="F488" s="33">
        <f>MAX(Sheet1!Y488:AE488)</f>
        <v>4.4358421121215201</v>
      </c>
      <c r="G488" s="33">
        <f>MAX(Sheet1!AE488:AG488)</f>
        <v>9.4717672398923511</v>
      </c>
      <c r="I488" s="33">
        <f>MAX(C488:G488)</f>
        <v>38.681509910807335</v>
      </c>
      <c r="J488" s="33">
        <f>MAX(C488:F488)</f>
        <v>38.681509910807335</v>
      </c>
      <c r="K488" s="33">
        <f>MAX(C488:E488)</f>
        <v>38.681509910807335</v>
      </c>
    </row>
    <row r="489" spans="1:11" x14ac:dyDescent="0.55000000000000004">
      <c r="A489" s="9">
        <f>Sheet1!A489</f>
        <v>33.240200000000002</v>
      </c>
      <c r="B489" s="31" t="str">
        <f>Sheet1!B489</f>
        <v>SWR(150)</v>
      </c>
      <c r="C489" s="33">
        <f>MAX(Sheet1!D489:G489)</f>
        <v>3.2900848027748433</v>
      </c>
      <c r="D489" s="33">
        <f>MAX(Sheet1!J489:N489)</f>
        <v>2.120464336439158</v>
      </c>
      <c r="E489" s="33">
        <f>MAX(Sheet1!Q489:V489)</f>
        <v>25.800764929970263</v>
      </c>
      <c r="F489" s="33">
        <f>MAX(Sheet1!Y489:AE489)</f>
        <v>3.1857648918253783</v>
      </c>
      <c r="G489" s="33">
        <f>MAX(Sheet1!AE489:AG489)</f>
        <v>6.4653844418266289</v>
      </c>
      <c r="I489" s="33">
        <f>MAX(C489:G489)</f>
        <v>25.800764929970263</v>
      </c>
      <c r="J489" s="33">
        <f>MAX(C489:F489)</f>
        <v>25.800764929970263</v>
      </c>
      <c r="K489" s="33">
        <f>MAX(C489:E489)</f>
        <v>25.800764929970263</v>
      </c>
    </row>
    <row r="490" spans="1:11" x14ac:dyDescent="0.55000000000000004">
      <c r="A490" s="9">
        <f>Sheet1!A490</f>
        <v>33.240200000000002</v>
      </c>
      <c r="B490" s="31" t="str">
        <f>Sheet1!B490</f>
        <v>SWR(200)</v>
      </c>
      <c r="C490" s="33">
        <f>MAX(Sheet1!D490:G490)</f>
        <v>3.2179808967557224</v>
      </c>
      <c r="D490" s="33">
        <f>MAX(Sheet1!J490:N490)</f>
        <v>2.0390095893500577</v>
      </c>
      <c r="E490" s="33">
        <f>MAX(Sheet1!Q490:V490)</f>
        <v>19.364347512451328</v>
      </c>
      <c r="F490" s="33">
        <f>MAX(Sheet1!Y490:AE490)</f>
        <v>2.6606468902103062</v>
      </c>
      <c r="G490" s="33">
        <f>MAX(Sheet1!AE490:AG490)</f>
        <v>5.0124537134830005</v>
      </c>
      <c r="I490" s="33">
        <f>MAX(C490:G490)</f>
        <v>19.364347512451328</v>
      </c>
      <c r="J490" s="33">
        <f>MAX(C490:F490)</f>
        <v>19.364347512451328</v>
      </c>
      <c r="K490" s="33">
        <f>MAX(C490:E490)</f>
        <v>19.364347512451328</v>
      </c>
    </row>
    <row r="491" spans="1:11" x14ac:dyDescent="0.55000000000000004">
      <c r="A491" s="30">
        <f>Sheet1!A491</f>
        <v>33.240200000000002</v>
      </c>
      <c r="B491" s="31" t="str">
        <f>Sheet1!B491</f>
        <v>SWR(300)</v>
      </c>
      <c r="C491" s="33">
        <f>MAX(Sheet1!D491:G491)</f>
        <v>3.6668495191615755</v>
      </c>
      <c r="D491" s="33">
        <f>MAX(Sheet1!J491:N491)</f>
        <v>2.3814258290147157</v>
      </c>
      <c r="E491" s="33">
        <f>MAX(Sheet1!Q491:V491)</f>
        <v>12.935919274990717</v>
      </c>
      <c r="F491" s="33">
        <f>MAX(Sheet1!Y491:AE491)</f>
        <v>2.4060650205500744</v>
      </c>
      <c r="G491" s="33">
        <f>MAX(Sheet1!AE491:AG491)</f>
        <v>3.6726729744764617</v>
      </c>
      <c r="I491" s="33">
        <f>MAX(C491:G491)</f>
        <v>12.935919274990717</v>
      </c>
      <c r="J491" s="33">
        <f>MAX(C491:F491)</f>
        <v>12.935919274990717</v>
      </c>
      <c r="K491" s="33">
        <f>MAX(C491:E491)</f>
        <v>12.935919274990717</v>
      </c>
    </row>
    <row r="492" spans="1:11" x14ac:dyDescent="0.55000000000000004">
      <c r="A492" s="9">
        <f>Sheet1!A492</f>
        <v>61</v>
      </c>
      <c r="B492" s="31" t="str">
        <f>Sheet1!B492</f>
        <v>R</v>
      </c>
      <c r="C492" s="32"/>
      <c r="D492" s="32"/>
      <c r="E492" s="32"/>
      <c r="F492" s="32"/>
      <c r="G492" s="32"/>
    </row>
    <row r="493" spans="1:11" x14ac:dyDescent="0.55000000000000004">
      <c r="A493" s="9">
        <f>Sheet1!A493</f>
        <v>61</v>
      </c>
      <c r="B493" s="31" t="str">
        <f>Sheet1!B493</f>
        <v>X</v>
      </c>
      <c r="C493" s="32"/>
      <c r="D493" s="32"/>
      <c r="E493" s="32"/>
      <c r="F493" s="32"/>
      <c r="G493" s="32"/>
    </row>
    <row r="494" spans="1:11" x14ac:dyDescent="0.55000000000000004">
      <c r="A494" s="34">
        <f>Sheet1!A494</f>
        <v>0.33888888888888891</v>
      </c>
      <c r="B494" s="31" t="str">
        <f>Sheet1!B494</f>
        <v>Z</v>
      </c>
      <c r="C494" s="35">
        <f>AVERAGE(Sheet1!D494:G494)</f>
        <v>136.89092787344939</v>
      </c>
      <c r="D494" s="35">
        <f>AVERAGE(Sheet1!J494:N494)</f>
        <v>168.57696808641643</v>
      </c>
      <c r="E494" s="35">
        <f>AVERAGE(Sheet1!Q494:V494)</f>
        <v>2995.1919297396912</v>
      </c>
      <c r="F494" s="35">
        <f>AVERAGE(Sheet1!Y494:AE494)</f>
        <v>160.39543325054009</v>
      </c>
      <c r="G494" s="35">
        <f>AVERAGE(Sheet1!AE494:AG494)</f>
        <v>407.73213520694935</v>
      </c>
    </row>
    <row r="495" spans="1:11" x14ac:dyDescent="0.55000000000000004">
      <c r="A495" s="9">
        <f>Sheet1!A495</f>
        <v>33.798900000000003</v>
      </c>
      <c r="B495" s="31" t="str">
        <f>Sheet1!B495</f>
        <v>SWR(50)</v>
      </c>
      <c r="C495" s="33">
        <f>MAX(Sheet1!D495:G495)</f>
        <v>6.7133943471492241</v>
      </c>
      <c r="D495" s="33">
        <f>MAX(Sheet1!J495:N495)</f>
        <v>5.0839496018566077</v>
      </c>
      <c r="E495" s="33">
        <f>MAX(Sheet1!Q495:V495)</f>
        <v>74.357466567580829</v>
      </c>
      <c r="F495" s="33">
        <f>MAX(Sheet1!Y495:AE495)</f>
        <v>7.9450244566527788</v>
      </c>
      <c r="G495" s="33">
        <f>MAX(Sheet1!AE495:AG495)</f>
        <v>17.50861082050216</v>
      </c>
      <c r="I495" s="33">
        <f>MAX(C495:G495)</f>
        <v>74.357466567580829</v>
      </c>
      <c r="J495" s="33">
        <f>MAX(C495:F495)</f>
        <v>74.357466567580829</v>
      </c>
      <c r="K495" s="33">
        <f>MAX(C495:E495)</f>
        <v>74.357466567580829</v>
      </c>
    </row>
    <row r="496" spans="1:11" x14ac:dyDescent="0.55000000000000004">
      <c r="A496" s="9">
        <f>Sheet1!A496</f>
        <v>33.798900000000003</v>
      </c>
      <c r="B496" s="31" t="str">
        <f>Sheet1!B496</f>
        <v>SWR(100)</v>
      </c>
      <c r="C496" s="33">
        <f>MAX(Sheet1!D496:G496)</f>
        <v>3.9076715540358276</v>
      </c>
      <c r="D496" s="33">
        <f>MAX(Sheet1!J496:N496)</f>
        <v>2.7589385975742817</v>
      </c>
      <c r="E496" s="33">
        <f>MAX(Sheet1!Q496:V496)</f>
        <v>37.191681925785751</v>
      </c>
      <c r="F496" s="33">
        <f>MAX(Sheet1!Y496:AE496)</f>
        <v>4.1873772032704695</v>
      </c>
      <c r="G496" s="33">
        <f>MAX(Sheet1!AE496:AG496)</f>
        <v>8.917585564888844</v>
      </c>
      <c r="I496" s="33">
        <f>MAX(C496:G496)</f>
        <v>37.191681925785751</v>
      </c>
      <c r="J496" s="33">
        <f>MAX(C496:F496)</f>
        <v>37.191681925785751</v>
      </c>
      <c r="K496" s="33">
        <f>MAX(C496:E496)</f>
        <v>37.191681925785751</v>
      </c>
    </row>
    <row r="497" spans="1:11" x14ac:dyDescent="0.55000000000000004">
      <c r="A497" s="9">
        <f>Sheet1!A497</f>
        <v>33.798900000000003</v>
      </c>
      <c r="B497" s="31" t="str">
        <f>Sheet1!B497</f>
        <v>SWR(150)</v>
      </c>
      <c r="C497" s="33">
        <f>MAX(Sheet1!D497:G497)</f>
        <v>3.2850951885069235</v>
      </c>
      <c r="D497" s="33">
        <f>MAX(Sheet1!J497:N497)</f>
        <v>2.1504348813061154</v>
      </c>
      <c r="E497" s="33">
        <f>MAX(Sheet1!Q497:V497)</f>
        <v>24.80886281925585</v>
      </c>
      <c r="F497" s="33">
        <f>MAX(Sheet1!Y497:AE497)</f>
        <v>3.0579372685055</v>
      </c>
      <c r="G497" s="33">
        <f>MAX(Sheet1!AE497:AG497)</f>
        <v>6.1309998887360662</v>
      </c>
      <c r="I497" s="33">
        <f>MAX(C497:G497)</f>
        <v>24.80886281925585</v>
      </c>
      <c r="J497" s="33">
        <f>MAX(C497:F497)</f>
        <v>24.80886281925585</v>
      </c>
      <c r="K497" s="33">
        <f>MAX(C497:E497)</f>
        <v>24.80886281925585</v>
      </c>
    </row>
    <row r="498" spans="1:11" x14ac:dyDescent="0.55000000000000004">
      <c r="A498" s="9">
        <f>Sheet1!A498</f>
        <v>33.798900000000003</v>
      </c>
      <c r="B498" s="31" t="str">
        <f>Sheet1!B498</f>
        <v>SWR(200)</v>
      </c>
      <c r="C498" s="33">
        <f>MAX(Sheet1!D498:G498)</f>
        <v>3.2377381840072483</v>
      </c>
      <c r="D498" s="33">
        <f>MAX(Sheet1!J498:N498)</f>
        <v>2.0303091794837269</v>
      </c>
      <c r="E498" s="33">
        <f>MAX(Sheet1!Q498:V498)</f>
        <v>18.621808553021229</v>
      </c>
      <c r="F498" s="33">
        <f>MAX(Sheet1!Y498:AE498)</f>
        <v>2.6116925931124393</v>
      </c>
      <c r="G498" s="33">
        <f>MAX(Sheet1!AE498:AG498)</f>
        <v>4.8002612853810502</v>
      </c>
      <c r="I498" s="33">
        <f>MAX(C498:G498)</f>
        <v>18.621808553021229</v>
      </c>
      <c r="J498" s="33">
        <f>MAX(C498:F498)</f>
        <v>18.621808553021229</v>
      </c>
      <c r="K498" s="33">
        <f>MAX(C498:E498)</f>
        <v>18.621808553021229</v>
      </c>
    </row>
    <row r="499" spans="1:11" x14ac:dyDescent="0.55000000000000004">
      <c r="A499" s="30">
        <f>Sheet1!A499</f>
        <v>33.798900000000003</v>
      </c>
      <c r="B499" s="31" t="str">
        <f>Sheet1!B499</f>
        <v>SWR(300)</v>
      </c>
      <c r="C499" s="33">
        <f>MAX(Sheet1!D499:G499)</f>
        <v>3.7358238423697983</v>
      </c>
      <c r="D499" s="33">
        <f>MAX(Sheet1!J499:N499)</f>
        <v>2.3198943118271251</v>
      </c>
      <c r="E499" s="33">
        <f>MAX(Sheet1!Q499:V499)</f>
        <v>12.443558937286268</v>
      </c>
      <c r="F499" s="33">
        <f>MAX(Sheet1!Y499:AE499)</f>
        <v>2.5443837677489523</v>
      </c>
      <c r="G499" s="33">
        <f>MAX(Sheet1!AE499:AG499)</f>
        <v>3.6106787344170268</v>
      </c>
      <c r="I499" s="33">
        <f>MAX(C499:G499)</f>
        <v>12.443558937286268</v>
      </c>
      <c r="J499" s="33">
        <f>MAX(C499:F499)</f>
        <v>12.443558937286268</v>
      </c>
      <c r="K499" s="33">
        <f>MAX(C499:E499)</f>
        <v>12.443558937286268</v>
      </c>
    </row>
    <row r="500" spans="1:11" x14ac:dyDescent="0.55000000000000004">
      <c r="A500" s="9">
        <f>Sheet1!A500</f>
        <v>62</v>
      </c>
      <c r="B500" s="31" t="str">
        <f>Sheet1!B500</f>
        <v>R</v>
      </c>
      <c r="C500" s="32"/>
      <c r="D500" s="32"/>
      <c r="E500" s="32"/>
      <c r="F500" s="32"/>
      <c r="G500" s="32"/>
    </row>
    <row r="501" spans="1:11" x14ac:dyDescent="0.55000000000000004">
      <c r="A501" s="9">
        <f>Sheet1!A501</f>
        <v>62</v>
      </c>
      <c r="B501" s="31" t="str">
        <f>Sheet1!B501</f>
        <v>X</v>
      </c>
      <c r="C501" s="32"/>
      <c r="D501" s="32"/>
      <c r="E501" s="32"/>
      <c r="F501" s="32"/>
      <c r="G501" s="32"/>
    </row>
    <row r="502" spans="1:11" x14ac:dyDescent="0.55000000000000004">
      <c r="A502" s="34">
        <f>Sheet1!A502</f>
        <v>0.34444444444444444</v>
      </c>
      <c r="B502" s="31" t="str">
        <f>Sheet1!B502</f>
        <v>Z</v>
      </c>
      <c r="C502" s="35">
        <f>AVERAGE(Sheet1!D502:G502)</f>
        <v>134.14178469408199</v>
      </c>
      <c r="D502" s="35">
        <f>AVERAGE(Sheet1!J502:N502)</f>
        <v>176.24908619382262</v>
      </c>
      <c r="E502" s="35">
        <f>AVERAGE(Sheet1!Q502:V502)</f>
        <v>2578.4431505482776</v>
      </c>
      <c r="F502" s="35">
        <f>AVERAGE(Sheet1!Y502:AE502)</f>
        <v>150.66670712942408</v>
      </c>
      <c r="G502" s="35">
        <f>AVERAGE(Sheet1!AE502:AG502)</f>
        <v>374.14756182718321</v>
      </c>
    </row>
    <row r="503" spans="1:11" x14ac:dyDescent="0.55000000000000004">
      <c r="A503" s="9">
        <f>Sheet1!A503</f>
        <v>34.357500000000002</v>
      </c>
      <c r="B503" s="31" t="str">
        <f>Sheet1!B503</f>
        <v>SWR(50)</v>
      </c>
      <c r="C503" s="33">
        <f>MAX(Sheet1!D503:G503)</f>
        <v>6.6070926975869861</v>
      </c>
      <c r="D503" s="33">
        <f>MAX(Sheet1!J503:N503)</f>
        <v>5.2957631945601813</v>
      </c>
      <c r="E503" s="33">
        <f>MAX(Sheet1!Q503:V503)</f>
        <v>64.140361339999671</v>
      </c>
      <c r="F503" s="33">
        <f>MAX(Sheet1!Y503:AE503)</f>
        <v>7.5088627345933103</v>
      </c>
      <c r="G503" s="33">
        <f>MAX(Sheet1!AE503:AG503)</f>
        <v>16.5711348652172</v>
      </c>
      <c r="I503" s="33">
        <f>MAX(C503:G503)</f>
        <v>64.140361339999671</v>
      </c>
      <c r="J503" s="33">
        <f>MAX(C503:F503)</f>
        <v>64.140361339999671</v>
      </c>
      <c r="K503" s="33">
        <f>MAX(C503:E503)</f>
        <v>64.140361339999671</v>
      </c>
    </row>
    <row r="504" spans="1:11" x14ac:dyDescent="0.55000000000000004">
      <c r="A504" s="9">
        <f>Sheet1!A504</f>
        <v>34.357500000000002</v>
      </c>
      <c r="B504" s="31" t="str">
        <f>Sheet1!B504</f>
        <v>SWR(100)</v>
      </c>
      <c r="C504" s="33">
        <f>MAX(Sheet1!D504:G504)</f>
        <v>3.8711907574650564</v>
      </c>
      <c r="D504" s="33">
        <f>MAX(Sheet1!J504:N504)</f>
        <v>2.8510838351012704</v>
      </c>
      <c r="E504" s="33">
        <f>MAX(Sheet1!Q504:V504)</f>
        <v>32.08066428159534</v>
      </c>
      <c r="F504" s="33">
        <f>MAX(Sheet1!Y504:AE504)</f>
        <v>3.9965692889791047</v>
      </c>
      <c r="G504" s="33">
        <f>MAX(Sheet1!AE504:AG504)</f>
        <v>8.4787165535413962</v>
      </c>
      <c r="I504" s="33">
        <f>MAX(C504:G504)</f>
        <v>32.08066428159534</v>
      </c>
      <c r="J504" s="33">
        <f>MAX(C504:F504)</f>
        <v>32.08066428159534</v>
      </c>
      <c r="K504" s="33">
        <f>MAX(C504:E504)</f>
        <v>32.08066428159534</v>
      </c>
    </row>
    <row r="505" spans="1:11" x14ac:dyDescent="0.55000000000000004">
      <c r="A505" s="9">
        <f>Sheet1!A505</f>
        <v>34.357500000000002</v>
      </c>
      <c r="B505" s="31" t="str">
        <f>Sheet1!B505</f>
        <v>SWR(150)</v>
      </c>
      <c r="C505" s="33">
        <f>MAX(Sheet1!D505:G505)</f>
        <v>3.2819621528027318</v>
      </c>
      <c r="D505" s="33">
        <f>MAX(Sheet1!J505:N505)</f>
        <v>2.1881305885355848</v>
      </c>
      <c r="E505" s="33">
        <f>MAX(Sheet1!Q505:V505)</f>
        <v>21.39878064974144</v>
      </c>
      <c r="F505" s="33">
        <f>MAX(Sheet1!Y505:AE505)</f>
        <v>2.9672484133435106</v>
      </c>
      <c r="G505" s="33">
        <f>MAX(Sheet1!AE505:AG505)</f>
        <v>5.8729659611921479</v>
      </c>
      <c r="I505" s="33">
        <f>MAX(C505:G505)</f>
        <v>21.39878064974144</v>
      </c>
      <c r="J505" s="33">
        <f>MAX(C505:F505)</f>
        <v>21.39878064974144</v>
      </c>
      <c r="K505" s="33">
        <f>MAX(C505:E505)</f>
        <v>21.39878064974144</v>
      </c>
    </row>
    <row r="506" spans="1:11" x14ac:dyDescent="0.55000000000000004">
      <c r="A506" s="9">
        <f>Sheet1!A506</f>
        <v>34.357500000000002</v>
      </c>
      <c r="B506" s="31" t="str">
        <f>Sheet1!B506</f>
        <v>SWR(200)</v>
      </c>
      <c r="C506" s="33">
        <f>MAX(Sheet1!D506:G506)</f>
        <v>3.258431719126194</v>
      </c>
      <c r="D506" s="33">
        <f>MAX(Sheet1!J506:N506)</f>
        <v>2.0265186162004643</v>
      </c>
      <c r="E506" s="33">
        <f>MAX(Sheet1!Q506:V506)</f>
        <v>16.06137595144331</v>
      </c>
      <c r="F506" s="33">
        <f>MAX(Sheet1!Y506:AE506)</f>
        <v>2.5886139111605115</v>
      </c>
      <c r="G506" s="33">
        <f>MAX(Sheet1!AE506:AG506)</f>
        <v>4.6448755474395389</v>
      </c>
      <c r="I506" s="33">
        <f>MAX(C506:G506)</f>
        <v>16.06137595144331</v>
      </c>
      <c r="J506" s="33">
        <f>MAX(C506:F506)</f>
        <v>16.06137595144331</v>
      </c>
      <c r="K506" s="33">
        <f>MAX(C506:E506)</f>
        <v>16.06137595144331</v>
      </c>
    </row>
    <row r="507" spans="1:11" x14ac:dyDescent="0.55000000000000004">
      <c r="A507" s="30">
        <f>Sheet1!A507</f>
        <v>34.357500000000002</v>
      </c>
      <c r="B507" s="31" t="str">
        <f>Sheet1!B507</f>
        <v>SWR(300)</v>
      </c>
      <c r="C507" s="33">
        <f>MAX(Sheet1!D507:G507)</f>
        <v>3.8069825253664287</v>
      </c>
      <c r="D507" s="33">
        <f>MAX(Sheet1!J507:N507)</f>
        <v>2.2583655913556773</v>
      </c>
      <c r="E507" s="33">
        <f>MAX(Sheet1!Q507:V507)</f>
        <v>10.731148367736413</v>
      </c>
      <c r="F507" s="33">
        <f>MAX(Sheet1!Y507:AE507)</f>
        <v>2.6684827818979158</v>
      </c>
      <c r="G507" s="33">
        <f>MAX(Sheet1!AE507:AG507)</f>
        <v>3.5854711166479247</v>
      </c>
      <c r="I507" s="33">
        <f>MAX(C507:G507)</f>
        <v>10.731148367736413</v>
      </c>
      <c r="J507" s="33">
        <f>MAX(C507:F507)</f>
        <v>10.731148367736413</v>
      </c>
      <c r="K507" s="33">
        <f>MAX(C507:E507)</f>
        <v>10.731148367736413</v>
      </c>
    </row>
    <row r="508" spans="1:11" x14ac:dyDescent="0.55000000000000004">
      <c r="A508" s="9">
        <f>Sheet1!A508</f>
        <v>63</v>
      </c>
      <c r="B508" s="31" t="str">
        <f>Sheet1!B508</f>
        <v>R</v>
      </c>
      <c r="C508" s="32"/>
      <c r="D508" s="32"/>
      <c r="E508" s="32"/>
      <c r="F508" s="32"/>
      <c r="G508" s="32"/>
    </row>
    <row r="509" spans="1:11" x14ac:dyDescent="0.55000000000000004">
      <c r="A509" s="9">
        <f>Sheet1!A509</f>
        <v>63</v>
      </c>
      <c r="B509" s="31" t="str">
        <f>Sheet1!B509</f>
        <v>X</v>
      </c>
      <c r="C509" s="32"/>
      <c r="D509" s="32"/>
      <c r="E509" s="32"/>
      <c r="F509" s="32"/>
      <c r="G509" s="32"/>
    </row>
    <row r="510" spans="1:11" x14ac:dyDescent="0.55000000000000004">
      <c r="A510" s="34">
        <f>Sheet1!A510</f>
        <v>0.35</v>
      </c>
      <c r="B510" s="31" t="str">
        <f>Sheet1!B510</f>
        <v>Z</v>
      </c>
      <c r="C510" s="35">
        <f>AVERAGE(Sheet1!D510:G510)</f>
        <v>131.56002394700101</v>
      </c>
      <c r="D510" s="35">
        <f>AVERAGE(Sheet1!J510:N510)</f>
        <v>184.90965213543433</v>
      </c>
      <c r="E510" s="35">
        <f>AVERAGE(Sheet1!Q510:V510)</f>
        <v>2114.4134793498743</v>
      </c>
      <c r="F510" s="35">
        <f>AVERAGE(Sheet1!Y510:AE510)</f>
        <v>143.13219991965747</v>
      </c>
      <c r="G510" s="35">
        <f>AVERAGE(Sheet1!AE510:AG510)</f>
        <v>348.37968904618401</v>
      </c>
    </row>
    <row r="511" spans="1:11" x14ac:dyDescent="0.55000000000000004">
      <c r="A511" s="9">
        <f>Sheet1!A511</f>
        <v>34.916200000000003</v>
      </c>
      <c r="B511" s="31" t="str">
        <f>Sheet1!B511</f>
        <v>SWR(50)</v>
      </c>
      <c r="C511" s="33">
        <f>MAX(Sheet1!D511:G511)</f>
        <v>6.5073516619281371</v>
      </c>
      <c r="D511" s="33">
        <f>MAX(Sheet1!J511:N511)</f>
        <v>5.5343993097373803</v>
      </c>
      <c r="E511" s="33">
        <f>MAX(Sheet1!Q511:V511)</f>
        <v>51.732939219137954</v>
      </c>
      <c r="F511" s="33">
        <f>MAX(Sheet1!Y511:AE511)</f>
        <v>7.1699204520407367</v>
      </c>
      <c r="G511" s="33">
        <f>MAX(Sheet1!AE511:AG511)</f>
        <v>15.829560947797287</v>
      </c>
      <c r="I511" s="33">
        <f>MAX(C511:G511)</f>
        <v>51.732939219137954</v>
      </c>
      <c r="J511" s="33">
        <f>MAX(C511:F511)</f>
        <v>51.732939219137954</v>
      </c>
      <c r="K511" s="33">
        <f>MAX(C511:E511)</f>
        <v>51.732939219137954</v>
      </c>
    </row>
    <row r="512" spans="1:11" x14ac:dyDescent="0.55000000000000004">
      <c r="A512" s="9">
        <f>Sheet1!A512</f>
        <v>34.916200000000003</v>
      </c>
      <c r="B512" s="31" t="str">
        <f>Sheet1!B512</f>
        <v>SWR(100)</v>
      </c>
      <c r="C512" s="33">
        <f>MAX(Sheet1!D512:G512)</f>
        <v>3.8377437947845565</v>
      </c>
      <c r="D512" s="33">
        <f>MAX(Sheet1!J512:N512)</f>
        <v>2.9565711595158395</v>
      </c>
      <c r="E512" s="33">
        <f>MAX(Sheet1!Q512:V512)</f>
        <v>25.872853265529766</v>
      </c>
      <c r="F512" s="33">
        <f>MAX(Sheet1!Y512:AE512)</f>
        <v>3.8522745359649142</v>
      </c>
      <c r="G512" s="33">
        <f>MAX(Sheet1!AE512:AG512)</f>
        <v>8.1361684864374837</v>
      </c>
      <c r="I512" s="33">
        <f>MAX(C512:G512)</f>
        <v>25.872853265529766</v>
      </c>
      <c r="J512" s="33">
        <f>MAX(C512:F512)</f>
        <v>25.872853265529766</v>
      </c>
      <c r="K512" s="33">
        <f>MAX(C512:E512)</f>
        <v>25.872853265529766</v>
      </c>
    </row>
    <row r="513" spans="1:11" x14ac:dyDescent="0.55000000000000004">
      <c r="A513" s="9">
        <f>Sheet1!A513</f>
        <v>34.916200000000003</v>
      </c>
      <c r="B513" s="31" t="str">
        <f>Sheet1!B513</f>
        <v>SWR(150)</v>
      </c>
      <c r="C513" s="33">
        <f>MAX(Sheet1!D513:G513)</f>
        <v>3.2804893056097053</v>
      </c>
      <c r="D513" s="33">
        <f>MAX(Sheet1!J513:N513)</f>
        <v>2.2349347337171079</v>
      </c>
      <c r="E513" s="33">
        <f>MAX(Sheet1!Q513:V513)</f>
        <v>17.255683047498859</v>
      </c>
      <c r="F513" s="33">
        <f>MAX(Sheet1!Y513:AE513)</f>
        <v>2.9049642247226291</v>
      </c>
      <c r="G513" s="33">
        <f>MAX(Sheet1!AE513:AG513)</f>
        <v>5.6773680361935313</v>
      </c>
      <c r="I513" s="33">
        <f>MAX(C513:G513)</f>
        <v>17.255683047498859</v>
      </c>
      <c r="J513" s="33">
        <f>MAX(C513:F513)</f>
        <v>17.255683047498859</v>
      </c>
      <c r="K513" s="33">
        <f>MAX(C513:E513)</f>
        <v>17.255683047498859</v>
      </c>
    </row>
    <row r="514" spans="1:11" x14ac:dyDescent="0.55000000000000004">
      <c r="A514" s="9">
        <f>Sheet1!A514</f>
        <v>34.916200000000003</v>
      </c>
      <c r="B514" s="31" t="str">
        <f>Sheet1!B514</f>
        <v>SWR(200)</v>
      </c>
      <c r="C514" s="33">
        <f>MAX(Sheet1!D514:G514)</f>
        <v>3.2798697342144734</v>
      </c>
      <c r="D514" s="33">
        <f>MAX(Sheet1!J514:N514)</f>
        <v>2.0290805500277331</v>
      </c>
      <c r="E514" s="33">
        <f>MAX(Sheet1!Q514:V514)</f>
        <v>12.949265819326859</v>
      </c>
      <c r="F514" s="33">
        <f>MAX(Sheet1!Y514:AE514)</f>
        <v>2.583135091697939</v>
      </c>
      <c r="G514" s="33">
        <f>MAX(Sheet1!AE514:AG514)</f>
        <v>4.5344219868687645</v>
      </c>
      <c r="I514" s="33">
        <f>MAX(C514:G514)</f>
        <v>12.949265819326859</v>
      </c>
      <c r="J514" s="33">
        <f>MAX(C514:F514)</f>
        <v>12.949265819326859</v>
      </c>
      <c r="K514" s="33">
        <f>MAX(C514:E514)</f>
        <v>12.949265819326859</v>
      </c>
    </row>
    <row r="515" spans="1:11" x14ac:dyDescent="0.55000000000000004">
      <c r="A515" s="30">
        <f>Sheet1!A515</f>
        <v>34.916200000000003</v>
      </c>
      <c r="B515" s="31" t="str">
        <f>Sheet1!B515</f>
        <v>SWR(300)</v>
      </c>
      <c r="C515" s="33">
        <f>MAX(Sheet1!D515:G515)</f>
        <v>3.8765663971811004</v>
      </c>
      <c r="D515" s="33">
        <f>MAX(Sheet1!J515:N515)</f>
        <v>2.197999752589566</v>
      </c>
      <c r="E515" s="33">
        <f>MAX(Sheet1!Q515:V515)</f>
        <v>8.6472817583831407</v>
      </c>
      <c r="F515" s="33">
        <f>MAX(Sheet1!Y515:AE515)</f>
        <v>2.7749201674211257</v>
      </c>
      <c r="G515" s="33">
        <f>MAX(Sheet1!AE515:AG515)</f>
        <v>3.5860209274465151</v>
      </c>
      <c r="I515" s="33">
        <f>MAX(C515:G515)</f>
        <v>8.6472817583831407</v>
      </c>
      <c r="J515" s="33">
        <f>MAX(C515:F515)</f>
        <v>8.6472817583831407</v>
      </c>
      <c r="K515" s="33">
        <f>MAX(C515:E515)</f>
        <v>8.6472817583831407</v>
      </c>
    </row>
    <row r="516" spans="1:11" x14ac:dyDescent="0.55000000000000004">
      <c r="A516" s="9">
        <f>Sheet1!A516</f>
        <v>64</v>
      </c>
      <c r="B516" s="31" t="str">
        <f>Sheet1!B516</f>
        <v>R</v>
      </c>
      <c r="C516" s="32"/>
      <c r="D516" s="32"/>
      <c r="E516" s="32"/>
      <c r="F516" s="32"/>
      <c r="G516" s="32"/>
    </row>
    <row r="517" spans="1:11" x14ac:dyDescent="0.55000000000000004">
      <c r="A517" s="9">
        <f>Sheet1!A517</f>
        <v>64</v>
      </c>
      <c r="B517" s="31" t="str">
        <f>Sheet1!B517</f>
        <v>X</v>
      </c>
      <c r="C517" s="32"/>
      <c r="D517" s="32"/>
      <c r="E517" s="32"/>
      <c r="F517" s="32"/>
      <c r="G517" s="32"/>
    </row>
    <row r="518" spans="1:11" x14ac:dyDescent="0.55000000000000004">
      <c r="A518" s="34">
        <f>Sheet1!A518</f>
        <v>0.35555555555555557</v>
      </c>
      <c r="B518" s="31" t="str">
        <f>Sheet1!B518</f>
        <v>Z</v>
      </c>
      <c r="C518" s="35">
        <f>AVERAGE(Sheet1!D518:G518)</f>
        <v>129.13608601833133</v>
      </c>
      <c r="D518" s="35">
        <f>AVERAGE(Sheet1!J518:N518)</f>
        <v>194.70078034423352</v>
      </c>
      <c r="E518" s="35">
        <f>AVERAGE(Sheet1!Q518:V518)</f>
        <v>1682.5028835229086</v>
      </c>
      <c r="F518" s="35">
        <f>AVERAGE(Sheet1!Y518:AE518)</f>
        <v>137.44117676268687</v>
      </c>
      <c r="G518" s="35">
        <f>AVERAGE(Sheet1!AE518:AG518)</f>
        <v>328.82021480479847</v>
      </c>
    </row>
    <row r="519" spans="1:11" x14ac:dyDescent="0.55000000000000004">
      <c r="A519" s="9">
        <f>Sheet1!A519</f>
        <v>35.474899999999998</v>
      </c>
      <c r="B519" s="31" t="str">
        <f>Sheet1!B519</f>
        <v>SWR(50)</v>
      </c>
      <c r="C519" s="33">
        <f>MAX(Sheet1!D519:G519)</f>
        <v>6.4138286227139369</v>
      </c>
      <c r="D519" s="33">
        <f>MAX(Sheet1!J519:N519)</f>
        <v>5.8035918331282801</v>
      </c>
      <c r="E519" s="33">
        <f>MAX(Sheet1!Q519:V519)</f>
        <v>40.613789425176748</v>
      </c>
      <c r="F519" s="33">
        <f>MAX(Sheet1!Y519:AE519)</f>
        <v>6.913165096646833</v>
      </c>
      <c r="G519" s="33">
        <f>MAX(Sheet1!AE519:AG519)</f>
        <v>15.25683706850584</v>
      </c>
      <c r="I519" s="33">
        <f>MAX(C519:G519)</f>
        <v>40.613789425176748</v>
      </c>
      <c r="J519" s="33">
        <f>MAX(C519:F519)</f>
        <v>40.613789425176748</v>
      </c>
      <c r="K519" s="33">
        <f>MAX(C519:E519)</f>
        <v>40.613789425176748</v>
      </c>
    </row>
    <row r="520" spans="1:11" x14ac:dyDescent="0.55000000000000004">
      <c r="A520" s="9">
        <f>Sheet1!A520</f>
        <v>35.474899999999998</v>
      </c>
      <c r="B520" s="31" t="str">
        <f>Sheet1!B520</f>
        <v>SWR(100)</v>
      </c>
      <c r="C520" s="33">
        <f>MAX(Sheet1!D520:G520)</f>
        <v>3.8071245270620717</v>
      </c>
      <c r="D520" s="33">
        <f>MAX(Sheet1!J520:N520)</f>
        <v>3.0773643683445808</v>
      </c>
      <c r="E520" s="33">
        <f>MAX(Sheet1!Q520:V520)</f>
        <v>20.309618426792813</v>
      </c>
      <c r="F520" s="33">
        <f>MAX(Sheet1!Y520:AE520)</f>
        <v>3.7461870246413858</v>
      </c>
      <c r="G520" s="33">
        <f>MAX(Sheet1!AE520:AG520)</f>
        <v>7.8754453350156446</v>
      </c>
      <c r="I520" s="33">
        <f>MAX(C520:G520)</f>
        <v>20.309618426792813</v>
      </c>
      <c r="J520" s="33">
        <f>MAX(C520:F520)</f>
        <v>20.309618426792813</v>
      </c>
      <c r="K520" s="33">
        <f>MAX(C520:E520)</f>
        <v>20.309618426792813</v>
      </c>
    </row>
    <row r="521" spans="1:11" x14ac:dyDescent="0.55000000000000004">
      <c r="A521" s="9">
        <f>Sheet1!A521</f>
        <v>35.474899999999998</v>
      </c>
      <c r="B521" s="31" t="str">
        <f>Sheet1!B521</f>
        <v>SWR(150)</v>
      </c>
      <c r="C521" s="33">
        <f>MAX(Sheet1!D521:G521)</f>
        <v>3.2804934337508769</v>
      </c>
      <c r="D521" s="33">
        <f>MAX(Sheet1!J521:N521)</f>
        <v>2.2923963248480432</v>
      </c>
      <c r="E521" s="33">
        <f>MAX(Sheet1!Q521:V521)</f>
        <v>13.542786717365212</v>
      </c>
      <c r="F521" s="33">
        <f>MAX(Sheet1!Y521:AE521)</f>
        <v>2.8643113410982006</v>
      </c>
      <c r="G521" s="33">
        <f>MAX(Sheet1!AE521:AG521)</f>
        <v>5.5333727554980605</v>
      </c>
      <c r="I521" s="33">
        <f>MAX(C521:G521)</f>
        <v>13.542786717365212</v>
      </c>
      <c r="J521" s="33">
        <f>MAX(C521:F521)</f>
        <v>13.542786717365212</v>
      </c>
      <c r="K521" s="33">
        <f>MAX(C521:E521)</f>
        <v>13.542786717365212</v>
      </c>
    </row>
    <row r="522" spans="1:11" x14ac:dyDescent="0.55000000000000004">
      <c r="A522" s="9">
        <f>Sheet1!A522</f>
        <v>35.474899999999998</v>
      </c>
      <c r="B522" s="31" t="str">
        <f>Sheet1!B522</f>
        <v>SWR(200)</v>
      </c>
      <c r="C522" s="33">
        <f>MAX(Sheet1!D522:G522)</f>
        <v>3.3018749226654016</v>
      </c>
      <c r="D522" s="33">
        <f>MAX(Sheet1!J522:N522)</f>
        <v>2.0396043117526315</v>
      </c>
      <c r="E522" s="33">
        <f>MAX(Sheet1!Q522:V522)</f>
        <v>10.160306621598625</v>
      </c>
      <c r="F522" s="33">
        <f>MAX(Sheet1!Y522:AE522)</f>
        <v>2.5887021881424412</v>
      </c>
      <c r="G522" s="33">
        <f>MAX(Sheet1!AE522:AG522)</f>
        <v>4.4594303627844649</v>
      </c>
      <c r="I522" s="33">
        <f>MAX(C522:G522)</f>
        <v>10.160306621598625</v>
      </c>
      <c r="J522" s="33">
        <f>MAX(C522:F522)</f>
        <v>10.160306621598625</v>
      </c>
      <c r="K522" s="33">
        <f>MAX(C522:E522)</f>
        <v>10.160306621598625</v>
      </c>
    </row>
    <row r="523" spans="1:11" x14ac:dyDescent="0.55000000000000004">
      <c r="A523" s="30">
        <f>Sheet1!A523</f>
        <v>35.474899999999998</v>
      </c>
      <c r="B523" s="31" t="str">
        <f>Sheet1!B523</f>
        <v>SWR(300)</v>
      </c>
      <c r="C523" s="33">
        <f>MAX(Sheet1!D523:G523)</f>
        <v>3.9445062848544619</v>
      </c>
      <c r="D523" s="33">
        <f>MAX(Sheet1!J523:N523)</f>
        <v>2.14016084583935</v>
      </c>
      <c r="E523" s="33">
        <f>MAX(Sheet1!Q523:V523)</f>
        <v>6.7797668202028127</v>
      </c>
      <c r="F523" s="33">
        <f>MAX(Sheet1!Y523:AE523)</f>
        <v>2.8609610455342152</v>
      </c>
      <c r="G523" s="33">
        <f>MAX(Sheet1!AE523:AG523)</f>
        <v>3.6032116584316602</v>
      </c>
      <c r="I523" s="33">
        <f>MAX(C523:G523)</f>
        <v>6.7797668202028127</v>
      </c>
      <c r="J523" s="33">
        <f>MAX(C523:F523)</f>
        <v>6.7797668202028127</v>
      </c>
      <c r="K523" s="33">
        <f>MAX(C523:E523)</f>
        <v>6.7797668202028127</v>
      </c>
    </row>
    <row r="524" spans="1:11" x14ac:dyDescent="0.55000000000000004">
      <c r="A524" s="9">
        <f>Sheet1!A524</f>
        <v>65</v>
      </c>
      <c r="B524" s="31" t="str">
        <f>Sheet1!B524</f>
        <v>R</v>
      </c>
      <c r="C524" s="32"/>
      <c r="D524" s="32"/>
      <c r="E524" s="32"/>
      <c r="F524" s="32"/>
      <c r="G524" s="32"/>
    </row>
    <row r="525" spans="1:11" x14ac:dyDescent="0.55000000000000004">
      <c r="A525" s="9">
        <f>Sheet1!A525</f>
        <v>65</v>
      </c>
      <c r="B525" s="31" t="str">
        <f>Sheet1!B525</f>
        <v>X</v>
      </c>
      <c r="C525" s="32"/>
      <c r="D525" s="32"/>
      <c r="E525" s="32"/>
      <c r="F525" s="32"/>
      <c r="G525" s="32"/>
    </row>
    <row r="526" spans="1:11" x14ac:dyDescent="0.55000000000000004">
      <c r="A526" s="34">
        <f>Sheet1!A526</f>
        <v>0.3611111111111111</v>
      </c>
      <c r="B526" s="31" t="str">
        <f>Sheet1!B526</f>
        <v>Z</v>
      </c>
      <c r="C526" s="35">
        <f>AVERAGE(Sheet1!D526:G526)</f>
        <v>126.86059497570483</v>
      </c>
      <c r="D526" s="35">
        <f>AVERAGE(Sheet1!J526:N526)</f>
        <v>205.79236160401419</v>
      </c>
      <c r="E526" s="35">
        <f>AVERAGE(Sheet1!Q526:V526)</f>
        <v>1323.1835351369189</v>
      </c>
      <c r="F526" s="35">
        <f>AVERAGE(Sheet1!Y526:AE526)</f>
        <v>133.34331806603532</v>
      </c>
      <c r="G526" s="35">
        <f>AVERAGE(Sheet1!AE526:AG526)</f>
        <v>314.34708919944688</v>
      </c>
    </row>
    <row r="527" spans="1:11" x14ac:dyDescent="0.55000000000000004">
      <c r="A527" s="9">
        <f>Sheet1!A527</f>
        <v>36.033499999999997</v>
      </c>
      <c r="B527" s="31" t="str">
        <f>Sheet1!B527</f>
        <v>SWR(50)</v>
      </c>
      <c r="C527" s="33">
        <f>MAX(Sheet1!D527:G527)</f>
        <v>6.326154183784821</v>
      </c>
      <c r="D527" s="33">
        <f>MAX(Sheet1!J527:N527)</f>
        <v>6.1077186908810681</v>
      </c>
      <c r="E527" s="33">
        <f>MAX(Sheet1!Q527:V527)</f>
        <v>31.840979573545145</v>
      </c>
      <c r="F527" s="33">
        <f>MAX(Sheet1!Y527:AE527)</f>
        <v>6.7274820063079739</v>
      </c>
      <c r="G527" s="33">
        <f>MAX(Sheet1!AE527:AG527)</f>
        <v>14.832372261028025</v>
      </c>
      <c r="I527" s="33">
        <f>MAX(C527:G527)</f>
        <v>31.840979573545145</v>
      </c>
      <c r="J527" s="33">
        <f>MAX(C527:F527)</f>
        <v>31.840979573545145</v>
      </c>
      <c r="K527" s="33">
        <f>MAX(C527:E527)</f>
        <v>31.840979573545145</v>
      </c>
    </row>
    <row r="528" spans="1:11" x14ac:dyDescent="0.55000000000000004">
      <c r="A528" s="9">
        <f>Sheet1!A528</f>
        <v>36.033499999999997</v>
      </c>
      <c r="B528" s="31" t="str">
        <f>Sheet1!B528</f>
        <v>SWR(100)</v>
      </c>
      <c r="C528" s="33">
        <f>MAX(Sheet1!D528:G528)</f>
        <v>3.7791227175399613</v>
      </c>
      <c r="D528" s="33">
        <f>MAX(Sheet1!J528:N528)</f>
        <v>3.2157402648007971</v>
      </c>
      <c r="E528" s="33">
        <f>MAX(Sheet1!Q528:V528)</f>
        <v>15.921014928078437</v>
      </c>
      <c r="F528" s="33">
        <f>MAX(Sheet1!Y528:AE528)</f>
        <v>3.6720311556862213</v>
      </c>
      <c r="G528" s="33">
        <f>MAX(Sheet1!AE528:AG528)</f>
        <v>7.6853830252583926</v>
      </c>
      <c r="I528" s="33">
        <f>MAX(C528:G528)</f>
        <v>15.921014928078437</v>
      </c>
      <c r="J528" s="33">
        <f>MAX(C528:F528)</f>
        <v>15.921014928078437</v>
      </c>
      <c r="K528" s="33">
        <f>MAX(C528:E528)</f>
        <v>15.921014928078437</v>
      </c>
    </row>
    <row r="529" spans="1:11" x14ac:dyDescent="0.55000000000000004">
      <c r="A529" s="9">
        <f>Sheet1!A529</f>
        <v>36.033499999999997</v>
      </c>
      <c r="B529" s="31" t="str">
        <f>Sheet1!B529</f>
        <v>SWR(150)</v>
      </c>
      <c r="C529" s="33">
        <f>MAX(Sheet1!D529:G529)</f>
        <v>3.2818015092185737</v>
      </c>
      <c r="D529" s="33">
        <f>MAX(Sheet1!J529:N529)</f>
        <v>2.362245094519738</v>
      </c>
      <c r="E529" s="33">
        <f>MAX(Sheet1!Q529:V529)</f>
        <v>10.614598087173858</v>
      </c>
      <c r="F529" s="33">
        <f>MAX(Sheet1!Y529:AE529)</f>
        <v>2.8400146823081305</v>
      </c>
      <c r="G529" s="33">
        <f>MAX(Sheet1!AE529:AG529)</f>
        <v>5.4324821634978928</v>
      </c>
      <c r="I529" s="33">
        <f>MAX(C529:G529)</f>
        <v>10.614598087173858</v>
      </c>
      <c r="J529" s="33">
        <f>MAX(C529:F529)</f>
        <v>10.614598087173858</v>
      </c>
      <c r="K529" s="33">
        <f>MAX(C529:E529)</f>
        <v>10.614598087173858</v>
      </c>
    </row>
    <row r="530" spans="1:11" x14ac:dyDescent="0.55000000000000004">
      <c r="A530" s="9">
        <f>Sheet1!A530</f>
        <v>36.033499999999997</v>
      </c>
      <c r="B530" s="31" t="str">
        <f>Sheet1!B530</f>
        <v>SWR(200)</v>
      </c>
      <c r="C530" s="33">
        <f>MAX(Sheet1!D530:G530)</f>
        <v>3.3242919428096305</v>
      </c>
      <c r="D530" s="33">
        <f>MAX(Sheet1!J530:N530)</f>
        <v>2.059861051964917</v>
      </c>
      <c r="E530" s="33">
        <f>MAX(Sheet1!Q530:V530)</f>
        <v>7.9615735314850324</v>
      </c>
      <c r="F530" s="33">
        <f>MAX(Sheet1!Y530:AE530)</f>
        <v>2.6001861136090421</v>
      </c>
      <c r="G530" s="33">
        <f>MAX(Sheet1!AE530:AG530)</f>
        <v>4.4123198881030126</v>
      </c>
      <c r="I530" s="33">
        <f>MAX(C530:G530)</f>
        <v>7.9615735314850324</v>
      </c>
      <c r="J530" s="33">
        <f>MAX(C530:F530)</f>
        <v>7.9615735314850324</v>
      </c>
      <c r="K530" s="33">
        <f>MAX(C530:E530)</f>
        <v>7.9615735314850324</v>
      </c>
    </row>
    <row r="531" spans="1:11" x14ac:dyDescent="0.55000000000000004">
      <c r="A531" s="30">
        <f>Sheet1!A531</f>
        <v>36.033499999999997</v>
      </c>
      <c r="B531" s="31" t="str">
        <f>Sheet1!B531</f>
        <v>SWR(300)</v>
      </c>
      <c r="C531" s="33">
        <f>MAX(Sheet1!D531:G531)</f>
        <v>4.0107017615672991</v>
      </c>
      <c r="D531" s="33">
        <f>MAX(Sheet1!J531:N531)</f>
        <v>2.0864703162009715</v>
      </c>
      <c r="E531" s="33">
        <f>MAX(Sheet1!Q531:V531)</f>
        <v>5.3089389459121819</v>
      </c>
      <c r="F531" s="33">
        <f>MAX(Sheet1!Y531:AE531)</f>
        <v>2.9245116932339958</v>
      </c>
      <c r="G531" s="33">
        <f>MAX(Sheet1!AE531:AG531)</f>
        <v>3.6295778380680881</v>
      </c>
      <c r="I531" s="33">
        <f>MAX(C531:G531)</f>
        <v>5.3089389459121819</v>
      </c>
      <c r="J531" s="33">
        <f>MAX(C531:F531)</f>
        <v>5.3089389459121819</v>
      </c>
      <c r="K531" s="33">
        <f>MAX(C531:E531)</f>
        <v>5.3089389459121819</v>
      </c>
    </row>
    <row r="532" spans="1:11" x14ac:dyDescent="0.55000000000000004">
      <c r="A532" s="9">
        <f>Sheet1!A532</f>
        <v>66</v>
      </c>
      <c r="B532" s="31" t="str">
        <f>Sheet1!B532</f>
        <v>R</v>
      </c>
      <c r="C532" s="32"/>
      <c r="D532" s="32"/>
      <c r="E532" s="32"/>
      <c r="F532" s="32"/>
      <c r="G532" s="32"/>
    </row>
    <row r="533" spans="1:11" x14ac:dyDescent="0.55000000000000004">
      <c r="A533" s="9">
        <f>Sheet1!A533</f>
        <v>66</v>
      </c>
      <c r="B533" s="31" t="str">
        <f>Sheet1!B533</f>
        <v>X</v>
      </c>
      <c r="C533" s="32"/>
      <c r="D533" s="32"/>
      <c r="E533" s="32"/>
      <c r="F533" s="32"/>
      <c r="G533" s="32"/>
    </row>
    <row r="534" spans="1:11" x14ac:dyDescent="0.55000000000000004">
      <c r="A534" s="34">
        <f>Sheet1!A534</f>
        <v>0.36666666666666664</v>
      </c>
      <c r="B534" s="31" t="str">
        <f>Sheet1!B534</f>
        <v>Z</v>
      </c>
      <c r="C534" s="35">
        <f>AVERAGE(Sheet1!D534:G534)</f>
        <v>124.72568530048923</v>
      </c>
      <c r="D534" s="35">
        <f>AVERAGE(Sheet1!J534:N534)</f>
        <v>218.39023791522823</v>
      </c>
      <c r="E534" s="35">
        <f>AVERAGE(Sheet1!Q534:V534)</f>
        <v>1044.4709297713287</v>
      </c>
      <c r="F534" s="35">
        <f>AVERAGE(Sheet1!Y534:AE534)</f>
        <v>130.66786516541831</v>
      </c>
      <c r="G534" s="35">
        <f>AVERAGE(Sheet1!AE534:AG534)</f>
        <v>304.18987526726215</v>
      </c>
    </row>
    <row r="535" spans="1:11" x14ac:dyDescent="0.55000000000000004">
      <c r="A535" s="9">
        <f>Sheet1!A535</f>
        <v>36.592199999999998</v>
      </c>
      <c r="B535" s="31" t="str">
        <f>Sheet1!B535</f>
        <v>SWR(50)</v>
      </c>
      <c r="C535" s="33">
        <f>MAX(Sheet1!D535:G535)</f>
        <v>6.2440195467583699</v>
      </c>
      <c r="D535" s="33">
        <f>MAX(Sheet1!J535:N535)</f>
        <v>6.452009857874665</v>
      </c>
      <c r="E535" s="33">
        <f>MAX(Sheet1!Q535:V535)</f>
        <v>25.250121818155716</v>
      </c>
      <c r="F535" s="33">
        <f>MAX(Sheet1!Y535:AE535)</f>
        <v>6.6051948127023126</v>
      </c>
      <c r="G535" s="33">
        <f>MAX(Sheet1!AE535:AG535)</f>
        <v>14.541605619123258</v>
      </c>
      <c r="I535" s="33">
        <f>MAX(C535:G535)</f>
        <v>25.250121818155716</v>
      </c>
      <c r="J535" s="33">
        <f>MAX(C535:F535)</f>
        <v>25.250121818155716</v>
      </c>
      <c r="K535" s="33">
        <f>MAX(C535:E535)</f>
        <v>25.250121818155716</v>
      </c>
    </row>
    <row r="536" spans="1:11" x14ac:dyDescent="0.55000000000000004">
      <c r="A536" s="9">
        <f>Sheet1!A536</f>
        <v>36.592199999999998</v>
      </c>
      <c r="B536" s="31" t="str">
        <f>Sheet1!B536</f>
        <v>SWR(100)</v>
      </c>
      <c r="C536" s="33">
        <f>MAX(Sheet1!D536:G536)</f>
        <v>3.7535490492809571</v>
      </c>
      <c r="D536" s="33">
        <f>MAX(Sheet1!J536:N536)</f>
        <v>3.3743929316188344</v>
      </c>
      <c r="E536" s="33">
        <f>MAX(Sheet1!Q536:V536)</f>
        <v>12.625099244769046</v>
      </c>
      <c r="F536" s="33">
        <f>MAX(Sheet1!Y536:AE536)</f>
        <v>3.6253610464381034</v>
      </c>
      <c r="G536" s="33">
        <f>MAX(Sheet1!AE536:AG536)</f>
        <v>7.5579705413206648</v>
      </c>
      <c r="I536" s="33">
        <f>MAX(C536:G536)</f>
        <v>12.625099244769046</v>
      </c>
      <c r="J536" s="33">
        <f>MAX(C536:F536)</f>
        <v>12.625099244769046</v>
      </c>
      <c r="K536" s="33">
        <f>MAX(C536:E536)</f>
        <v>12.625099244769046</v>
      </c>
    </row>
    <row r="537" spans="1:11" x14ac:dyDescent="0.55000000000000004">
      <c r="A537" s="9">
        <f>Sheet1!A537</f>
        <v>36.592199999999998</v>
      </c>
      <c r="B537" s="31" t="str">
        <f>Sheet1!B537</f>
        <v>SWR(150)</v>
      </c>
      <c r="C537" s="33">
        <f>MAX(Sheet1!D537:G537)</f>
        <v>3.2842440727404871</v>
      </c>
      <c r="D537" s="33">
        <f>MAX(Sheet1!J537:N537)</f>
        <v>2.4464538719579481</v>
      </c>
      <c r="E537" s="33">
        <f>MAX(Sheet1!Q537:V537)</f>
        <v>8.4167759671750417</v>
      </c>
      <c r="F537" s="33">
        <f>MAX(Sheet1!Y537:AE537)</f>
        <v>2.8282178063589591</v>
      </c>
      <c r="G537" s="33">
        <f>MAX(Sheet1!AE537:AG537)</f>
        <v>5.3684636333313343</v>
      </c>
      <c r="I537" s="33">
        <f>MAX(C537:G537)</f>
        <v>8.4167759671750417</v>
      </c>
      <c r="J537" s="33">
        <f>MAX(C537:F537)</f>
        <v>8.4167759671750417</v>
      </c>
      <c r="K537" s="33">
        <f>MAX(C537:E537)</f>
        <v>8.4167759671750417</v>
      </c>
    </row>
    <row r="538" spans="1:11" x14ac:dyDescent="0.55000000000000004">
      <c r="A538" s="9">
        <f>Sheet1!A538</f>
        <v>36.592199999999998</v>
      </c>
      <c r="B538" s="31" t="str">
        <f>Sheet1!B538</f>
        <v>SWR(200)</v>
      </c>
      <c r="C538" s="33">
        <f>MAX(Sheet1!D538:G538)</f>
        <v>3.3469573188931534</v>
      </c>
      <c r="D538" s="33">
        <f>MAX(Sheet1!J538:N538)</f>
        <v>2.0917984900031281</v>
      </c>
      <c r="E538" s="33">
        <f>MAX(Sheet1!Q538:V538)</f>
        <v>6.3126281440013265</v>
      </c>
      <c r="F538" s="33">
        <f>MAX(Sheet1!Y538:AE538)</f>
        <v>2.6138158878380824</v>
      </c>
      <c r="G538" s="33">
        <f>MAX(Sheet1!AE538:AG538)</f>
        <v>4.3874039460191128</v>
      </c>
      <c r="I538" s="33">
        <f>MAX(C538:G538)</f>
        <v>6.3126281440013265</v>
      </c>
      <c r="J538" s="33">
        <f>MAX(C538:F538)</f>
        <v>6.3126281440013265</v>
      </c>
      <c r="K538" s="33">
        <f>MAX(C538:E538)</f>
        <v>6.3126281440013265</v>
      </c>
    </row>
    <row r="539" spans="1:11" x14ac:dyDescent="0.55000000000000004">
      <c r="A539" s="30">
        <f>Sheet1!A539</f>
        <v>36.592199999999998</v>
      </c>
      <c r="B539" s="31" t="str">
        <f>Sheet1!B539</f>
        <v>SWR(300)</v>
      </c>
      <c r="C539" s="33">
        <f>MAX(Sheet1!D539:G539)</f>
        <v>4.0750387684880049</v>
      </c>
      <c r="D539" s="33">
        <f>MAX(Sheet1!J539:N539)</f>
        <v>2.0388617592993796</v>
      </c>
      <c r="E539" s="33">
        <f>MAX(Sheet1!Q539:V539)</f>
        <v>4.208510649628268</v>
      </c>
      <c r="F539" s="33">
        <f>MAX(Sheet1!Y539:AE539)</f>
        <v>2.964020889709662</v>
      </c>
      <c r="G539" s="33">
        <f>MAX(Sheet1!AE539:AG539)</f>
        <v>3.659380917707689</v>
      </c>
      <c r="I539" s="33">
        <f>MAX(C539:G539)</f>
        <v>4.208510649628268</v>
      </c>
      <c r="J539" s="33">
        <f>MAX(C539:F539)</f>
        <v>4.208510649628268</v>
      </c>
      <c r="K539" s="33">
        <f>MAX(C539:E539)</f>
        <v>4.208510649628268</v>
      </c>
    </row>
    <row r="540" spans="1:11" x14ac:dyDescent="0.55000000000000004">
      <c r="A540" s="9">
        <f>Sheet1!A540</f>
        <v>67</v>
      </c>
      <c r="B540" s="31" t="str">
        <f>Sheet1!B540</f>
        <v>R</v>
      </c>
      <c r="C540" s="32"/>
      <c r="D540" s="32"/>
      <c r="E540" s="32"/>
      <c r="F540" s="32"/>
      <c r="G540" s="32"/>
    </row>
    <row r="541" spans="1:11" x14ac:dyDescent="0.55000000000000004">
      <c r="A541" s="9">
        <f>Sheet1!A541</f>
        <v>67</v>
      </c>
      <c r="B541" s="31" t="str">
        <f>Sheet1!B541</f>
        <v>X</v>
      </c>
      <c r="C541" s="32"/>
      <c r="D541" s="32"/>
      <c r="E541" s="32"/>
      <c r="F541" s="32"/>
      <c r="G541" s="32"/>
    </row>
    <row r="542" spans="1:11" x14ac:dyDescent="0.55000000000000004">
      <c r="A542" s="34">
        <f>Sheet1!A542</f>
        <v>0.37222222222222223</v>
      </c>
      <c r="B542" s="31" t="str">
        <f>Sheet1!B542</f>
        <v>Z</v>
      </c>
      <c r="C542" s="35">
        <f>AVERAGE(Sheet1!D542:G542)</f>
        <v>122.72420032737512</v>
      </c>
      <c r="D542" s="35">
        <f>AVERAGE(Sheet1!J542:N542)</f>
        <v>232.74587508903451</v>
      </c>
      <c r="E542" s="35">
        <f>AVERAGE(Sheet1!Q542:V542)</f>
        <v>835.34878296955878</v>
      </c>
      <c r="F542" s="35">
        <f>AVERAGE(Sheet1!Y542:AE542)</f>
        <v>129.30762998100971</v>
      </c>
      <c r="G542" s="35">
        <f>AVERAGE(Sheet1!AE542:AG542)</f>
        <v>297.84137265741373</v>
      </c>
    </row>
    <row r="543" spans="1:11" x14ac:dyDescent="0.55000000000000004">
      <c r="A543" s="9">
        <f>Sheet1!A543</f>
        <v>37.150799999999997</v>
      </c>
      <c r="B543" s="31" t="str">
        <f>Sheet1!B543</f>
        <v>SWR(50)</v>
      </c>
      <c r="C543" s="33">
        <f>MAX(Sheet1!D543:G543)</f>
        <v>6.1671166398899899</v>
      </c>
      <c r="D543" s="33">
        <f>MAX(Sheet1!J543:N543)</f>
        <v>6.8427573378647972</v>
      </c>
      <c r="E543" s="33">
        <f>MAX(Sheet1!Q543:V543)</f>
        <v>20.358044749704344</v>
      </c>
      <c r="F543" s="33">
        <f>MAX(Sheet1!Y543:AE543)</f>
        <v>6.5413210205663344</v>
      </c>
      <c r="G543" s="33">
        <f>MAX(Sheet1!AE543:AG543)</f>
        <v>14.374405050479057</v>
      </c>
      <c r="I543" s="33">
        <f>MAX(C543:G543)</f>
        <v>20.358044749704344</v>
      </c>
      <c r="J543" s="33">
        <f>MAX(C543:F543)</f>
        <v>20.358044749704344</v>
      </c>
      <c r="K543" s="33">
        <f>MAX(C543:E543)</f>
        <v>20.358044749704344</v>
      </c>
    </row>
    <row r="544" spans="1:11" x14ac:dyDescent="0.55000000000000004">
      <c r="A544" s="9">
        <f>Sheet1!A544</f>
        <v>37.150799999999997</v>
      </c>
      <c r="B544" s="31" t="str">
        <f>Sheet1!B544</f>
        <v>SWR(100)</v>
      </c>
      <c r="C544" s="33">
        <f>MAX(Sheet1!D544:G544)</f>
        <v>3.7302137589589144</v>
      </c>
      <c r="D544" s="33">
        <f>MAX(Sheet1!J544:N544)</f>
        <v>3.5565361248971215</v>
      </c>
      <c r="E544" s="33">
        <f>MAX(Sheet1!Q544:V544)</f>
        <v>10.18021051526976</v>
      </c>
      <c r="F544" s="33">
        <f>MAX(Sheet1!Y544:AE544)</f>
        <v>3.6032079058998319</v>
      </c>
      <c r="G544" s="33">
        <f>MAX(Sheet1!AE544:AG544)</f>
        <v>7.4875286658449962</v>
      </c>
      <c r="I544" s="33">
        <f>MAX(C544:G544)</f>
        <v>10.18021051526976</v>
      </c>
      <c r="J544" s="33">
        <f>MAX(C544:F544)</f>
        <v>10.18021051526976</v>
      </c>
      <c r="K544" s="33">
        <f>MAX(C544:E544)</f>
        <v>10.18021051526976</v>
      </c>
    </row>
    <row r="545" spans="1:11" x14ac:dyDescent="0.55000000000000004">
      <c r="A545" s="9">
        <f>Sheet1!A545</f>
        <v>37.150799999999997</v>
      </c>
      <c r="B545" s="31" t="str">
        <f>Sheet1!B545</f>
        <v>SWR(150)</v>
      </c>
      <c r="C545" s="33">
        <f>MAX(Sheet1!D545:G545)</f>
        <v>3.2876519636019741</v>
      </c>
      <c r="D545" s="33">
        <f>MAX(Sheet1!J545:N545)</f>
        <v>2.5472997734672029</v>
      </c>
      <c r="E545" s="33">
        <f>MAX(Sheet1!Q545:V545)</f>
        <v>6.7881532018943558</v>
      </c>
      <c r="F545" s="33">
        <f>MAX(Sheet1!Y545:AE545)</f>
        <v>2.8262697781858042</v>
      </c>
      <c r="G545" s="33">
        <f>MAX(Sheet1!AE545:AG545)</f>
        <v>5.336785689085529</v>
      </c>
      <c r="I545" s="33">
        <f>MAX(C545:G545)</f>
        <v>6.7881532018943558</v>
      </c>
      <c r="J545" s="33">
        <f>MAX(C545:F545)</f>
        <v>6.7881532018943558</v>
      </c>
      <c r="K545" s="33">
        <f>MAX(C545:E545)</f>
        <v>6.7881532018943558</v>
      </c>
    </row>
    <row r="546" spans="1:11" x14ac:dyDescent="0.55000000000000004">
      <c r="A546" s="9">
        <f>Sheet1!A546</f>
        <v>37.150799999999997</v>
      </c>
      <c r="B546" s="31" t="str">
        <f>Sheet1!B546</f>
        <v>SWR(200)</v>
      </c>
      <c r="C546" s="33">
        <f>MAX(Sheet1!D546:G546)</f>
        <v>3.3697087539745181</v>
      </c>
      <c r="D546" s="33">
        <f>MAX(Sheet1!J546:N546)</f>
        <v>2.1375485711225948</v>
      </c>
      <c r="E546" s="33">
        <f>MAX(Sheet1!Q546:V546)</f>
        <v>5.0925709253107119</v>
      </c>
      <c r="F546" s="33">
        <f>MAX(Sheet1!Y546:AE546)</f>
        <v>2.6269862687755317</v>
      </c>
      <c r="G546" s="33">
        <f>MAX(Sheet1!AE546:AG546)</f>
        <v>4.3804500078156554</v>
      </c>
      <c r="I546" s="33">
        <f>MAX(C546:G546)</f>
        <v>5.0925709253107119</v>
      </c>
      <c r="J546" s="33">
        <f>MAX(C546:F546)</f>
        <v>5.0925709253107119</v>
      </c>
      <c r="K546" s="33">
        <f>MAX(C546:E546)</f>
        <v>5.0925709253107119</v>
      </c>
    </row>
    <row r="547" spans="1:11" x14ac:dyDescent="0.55000000000000004">
      <c r="A547" s="30">
        <f>Sheet1!A547</f>
        <v>37.150799999999997</v>
      </c>
      <c r="B547" s="31" t="str">
        <f>Sheet1!B547</f>
        <v>SWR(300)</v>
      </c>
      <c r="C547" s="33">
        <f>MAX(Sheet1!D547:G547)</f>
        <v>4.1374168503651756</v>
      </c>
      <c r="D547" s="33">
        <f>MAX(Sheet1!J547:N547)</f>
        <v>1.9996213475702886</v>
      </c>
      <c r="E547" s="33">
        <f>MAX(Sheet1!Q547:V547)</f>
        <v>3.3980179994865209</v>
      </c>
      <c r="F547" s="33">
        <f>MAX(Sheet1!Y547:AE547)</f>
        <v>2.9785231843034903</v>
      </c>
      <c r="G547" s="33">
        <f>MAX(Sheet1!AE547:AG547)</f>
        <v>3.6882429033473483</v>
      </c>
      <c r="I547" s="33">
        <f>MAX(C547:G547)</f>
        <v>4.1374168503651756</v>
      </c>
      <c r="J547" s="33">
        <f>MAX(C547:F547)</f>
        <v>4.1374168503651756</v>
      </c>
      <c r="K547" s="33">
        <f>MAX(C547:E547)</f>
        <v>4.1374168503651756</v>
      </c>
    </row>
    <row r="548" spans="1:11" x14ac:dyDescent="0.55000000000000004">
      <c r="A548" s="9">
        <f>Sheet1!A548</f>
        <v>68</v>
      </c>
      <c r="B548" s="31" t="str">
        <f>Sheet1!B548</f>
        <v>R</v>
      </c>
      <c r="C548" s="32"/>
      <c r="D548" s="32"/>
      <c r="E548" s="32"/>
      <c r="F548" s="32"/>
      <c r="G548" s="32"/>
    </row>
    <row r="549" spans="1:11" x14ac:dyDescent="0.55000000000000004">
      <c r="A549" s="9">
        <f>Sheet1!A549</f>
        <v>68</v>
      </c>
      <c r="B549" s="31" t="str">
        <f>Sheet1!B549</f>
        <v>X</v>
      </c>
      <c r="C549" s="32"/>
      <c r="D549" s="32"/>
      <c r="E549" s="32"/>
      <c r="F549" s="32"/>
      <c r="G549" s="32"/>
    </row>
    <row r="550" spans="1:11" x14ac:dyDescent="0.55000000000000004">
      <c r="A550" s="34">
        <f>Sheet1!A550</f>
        <v>0.37777777777777777</v>
      </c>
      <c r="B550" s="31" t="str">
        <f>Sheet1!B550</f>
        <v>Z</v>
      </c>
      <c r="C550" s="35">
        <f>AVERAGE(Sheet1!D550:G550)</f>
        <v>120.84863363869221</v>
      </c>
      <c r="D550" s="35">
        <f>AVERAGE(Sheet1!J550:N550)</f>
        <v>249.1647267193031</v>
      </c>
      <c r="E550" s="35">
        <f>AVERAGE(Sheet1!Q550:V550)</f>
        <v>679.62450006484028</v>
      </c>
      <c r="F550" s="35">
        <f>AVERAGE(Sheet1!Y550:AE550)</f>
        <v>129.20811085749014</v>
      </c>
      <c r="G550" s="35">
        <f>AVERAGE(Sheet1!AE550:AG550)</f>
        <v>294.99308915762583</v>
      </c>
    </row>
    <row r="551" spans="1:11" x14ac:dyDescent="0.55000000000000004">
      <c r="A551" s="9">
        <f>Sheet1!A551</f>
        <v>37.709499999999998</v>
      </c>
      <c r="B551" s="31" t="str">
        <f>Sheet1!B551</f>
        <v>SWR(50)</v>
      </c>
      <c r="C551" s="33">
        <f>MAX(Sheet1!D551:G551)</f>
        <v>6.0951504467237401</v>
      </c>
      <c r="D551" s="33">
        <f>MAX(Sheet1!J551:N551)</f>
        <v>7.2874736127250843</v>
      </c>
      <c r="E551" s="33">
        <f>MAX(Sheet1!Q551:V551)</f>
        <v>16.709380611511449</v>
      </c>
      <c r="F551" s="33">
        <f>MAX(Sheet1!Y551:AE551)</f>
        <v>6.5331167542288355</v>
      </c>
      <c r="G551" s="33">
        <f>MAX(Sheet1!AE551:AG551)</f>
        <v>14.324840552303261</v>
      </c>
      <c r="I551" s="33">
        <f>MAX(C551:G551)</f>
        <v>16.709380611511449</v>
      </c>
      <c r="J551" s="33">
        <f>MAX(C551:F551)</f>
        <v>16.709380611511449</v>
      </c>
      <c r="K551" s="33">
        <f>MAX(C551:E551)</f>
        <v>16.709380611511449</v>
      </c>
    </row>
    <row r="552" spans="1:11" x14ac:dyDescent="0.55000000000000004">
      <c r="A552" s="9">
        <f>Sheet1!A552</f>
        <v>37.709499999999998</v>
      </c>
      <c r="B552" s="31" t="str">
        <f>Sheet1!B552</f>
        <v>SWR(100)</v>
      </c>
      <c r="C552" s="33">
        <f>MAX(Sheet1!D552:G552)</f>
        <v>3.7089449199059308</v>
      </c>
      <c r="D552" s="33">
        <f>MAX(Sheet1!J552:N552)</f>
        <v>3.7659865367077421</v>
      </c>
      <c r="E552" s="33">
        <f>MAX(Sheet1!Q552:V552)</f>
        <v>8.358502163513009</v>
      </c>
      <c r="F552" s="33">
        <f>MAX(Sheet1!Y552:AE552)</f>
        <v>3.6038779281817046</v>
      </c>
      <c r="G552" s="33">
        <f>MAX(Sheet1!AE552:AG552)</f>
        <v>7.4706587783610274</v>
      </c>
      <c r="I552" s="33">
        <f>MAX(C552:G552)</f>
        <v>8.358502163513009</v>
      </c>
      <c r="J552" s="33">
        <f>MAX(C552:F552)</f>
        <v>8.358502163513009</v>
      </c>
      <c r="K552" s="33">
        <f>MAX(C552:E552)</f>
        <v>8.358502163513009</v>
      </c>
    </row>
    <row r="553" spans="1:11" x14ac:dyDescent="0.55000000000000004">
      <c r="A553" s="9">
        <f>Sheet1!A553</f>
        <v>37.709499999999998</v>
      </c>
      <c r="B553" s="31" t="str">
        <f>Sheet1!B553</f>
        <v>SWR(150)</v>
      </c>
      <c r="C553" s="33">
        <f>MAX(Sheet1!D553:G553)</f>
        <v>3.2918821358570414</v>
      </c>
      <c r="D553" s="33">
        <f>MAX(Sheet1!J553:N553)</f>
        <v>2.667424604217588</v>
      </c>
      <c r="E553" s="33">
        <f>MAX(Sheet1!Q553:V553)</f>
        <v>5.5766953332147171</v>
      </c>
      <c r="F553" s="33">
        <f>MAX(Sheet1!Y553:AE553)</f>
        <v>2.832612778196498</v>
      </c>
      <c r="G553" s="33">
        <f>MAX(Sheet1!AE553:AG553)</f>
        <v>5.3346583173778335</v>
      </c>
      <c r="I553" s="33">
        <f>MAX(C553:G553)</f>
        <v>5.5766953332147171</v>
      </c>
      <c r="J553" s="33">
        <f>MAX(C553:F553)</f>
        <v>5.5766953332147171</v>
      </c>
      <c r="K553" s="33">
        <f>MAX(C553:E553)</f>
        <v>5.5766953332147171</v>
      </c>
    </row>
    <row r="554" spans="1:11" x14ac:dyDescent="0.55000000000000004">
      <c r="A554" s="9">
        <f>Sheet1!A554</f>
        <v>37.709499999999998</v>
      </c>
      <c r="B554" s="31" t="str">
        <f>Sheet1!B554</f>
        <v>SWR(200)</v>
      </c>
      <c r="C554" s="33">
        <f>MAX(Sheet1!D554:G554)</f>
        <v>3.3924181497099495</v>
      </c>
      <c r="D554" s="33">
        <f>MAX(Sheet1!J554:N554)</f>
        <v>2.1994481390064529</v>
      </c>
      <c r="E554" s="33">
        <f>MAX(Sheet1!Q554:V554)</f>
        <v>4.1873078990127333</v>
      </c>
      <c r="F554" s="33">
        <f>MAX(Sheet1!Y554:AE554)</f>
        <v>2.6381563719951813</v>
      </c>
      <c r="G554" s="33">
        <f>MAX(Sheet1!AE554:AG554)</f>
        <v>4.3887866910246718</v>
      </c>
      <c r="I554" s="33">
        <f>MAX(C554:G554)</f>
        <v>4.3887866910246718</v>
      </c>
      <c r="J554" s="33">
        <f>MAX(C554:F554)</f>
        <v>4.1873078990127333</v>
      </c>
      <c r="K554" s="33">
        <f>MAX(C554:E554)</f>
        <v>4.1873078990127333</v>
      </c>
    </row>
    <row r="555" spans="1:11" x14ac:dyDescent="0.55000000000000004">
      <c r="A555" s="30">
        <f>Sheet1!A555</f>
        <v>37.709499999999998</v>
      </c>
      <c r="B555" s="31" t="str">
        <f>Sheet1!B555</f>
        <v>SWR(300)</v>
      </c>
      <c r="C555" s="33">
        <f>MAX(Sheet1!D555:G555)</f>
        <v>4.1977919076777406</v>
      </c>
      <c r="D555" s="33">
        <f>MAX(Sheet1!J555:N555)</f>
        <v>1.9714348114740368</v>
      </c>
      <c r="E555" s="33">
        <f>MAX(Sheet1!Q555:V555)</f>
        <v>2.8016564153192625</v>
      </c>
      <c r="F555" s="33">
        <f>MAX(Sheet1!Y555:AE555)</f>
        <v>2.9676620038622841</v>
      </c>
      <c r="G555" s="33">
        <f>MAX(Sheet1!AE555:AG555)</f>
        <v>3.7133290532870054</v>
      </c>
      <c r="I555" s="33">
        <f>MAX(C555:G555)</f>
        <v>4.1977919076777406</v>
      </c>
      <c r="J555" s="33">
        <f>MAX(C555:F555)</f>
        <v>4.1977919076777406</v>
      </c>
      <c r="K555" s="33">
        <f>MAX(C555:E555)</f>
        <v>4.1977919076777406</v>
      </c>
    </row>
    <row r="556" spans="1:11" x14ac:dyDescent="0.55000000000000004">
      <c r="A556" s="9">
        <f>Sheet1!A556</f>
        <v>69</v>
      </c>
      <c r="B556" s="31" t="str">
        <f>Sheet1!B556</f>
        <v>R</v>
      </c>
      <c r="C556" s="32"/>
      <c r="D556" s="32"/>
      <c r="E556" s="32"/>
      <c r="F556" s="32"/>
      <c r="G556" s="32"/>
    </row>
    <row r="557" spans="1:11" x14ac:dyDescent="0.55000000000000004">
      <c r="A557" s="9">
        <f>Sheet1!A557</f>
        <v>69</v>
      </c>
      <c r="B557" s="31" t="str">
        <f>Sheet1!B557</f>
        <v>X</v>
      </c>
      <c r="C557" s="32"/>
      <c r="D557" s="32"/>
      <c r="E557" s="32"/>
      <c r="F557" s="32"/>
      <c r="G557" s="32"/>
    </row>
    <row r="558" spans="1:11" x14ac:dyDescent="0.55000000000000004">
      <c r="A558" s="34">
        <f>Sheet1!A558</f>
        <v>0.38333333333333336</v>
      </c>
      <c r="B558" s="31" t="str">
        <f>Sheet1!B558</f>
        <v>Z</v>
      </c>
      <c r="C558" s="35">
        <f>AVERAGE(Sheet1!D558:G558)</f>
        <v>119.0924766512787</v>
      </c>
      <c r="D558" s="35">
        <f>AVERAGE(Sheet1!J558:N558)</f>
        <v>268.02354661741253</v>
      </c>
      <c r="E558" s="35">
        <f>AVERAGE(Sheet1!Q558:V558)</f>
        <v>562.90756943566464</v>
      </c>
      <c r="F558" s="35">
        <f>AVERAGE(Sheet1!Y558:AE558)</f>
        <v>130.36432273627452</v>
      </c>
      <c r="G558" s="35">
        <f>AVERAGE(Sheet1!AE558:AG558)</f>
        <v>295.50964413676576</v>
      </c>
    </row>
    <row r="559" spans="1:11" x14ac:dyDescent="0.55000000000000004">
      <c r="A559" s="9">
        <f>Sheet1!A559</f>
        <v>38.2682</v>
      </c>
      <c r="B559" s="31" t="str">
        <f>Sheet1!B559</f>
        <v>SWR(50)</v>
      </c>
      <c r="C559" s="33">
        <f>MAX(Sheet1!D559:G559)</f>
        <v>6.0279081147924671</v>
      </c>
      <c r="D559" s="33">
        <f>MAX(Sheet1!J559:N559)</f>
        <v>7.7953115172789822</v>
      </c>
      <c r="E559" s="33">
        <f>MAX(Sheet1!Q559:V559)</f>
        <v>13.955388802042895</v>
      </c>
      <c r="F559" s="33">
        <f>MAX(Sheet1!Y559:AE559)</f>
        <v>6.5800838324013506</v>
      </c>
      <c r="G559" s="33">
        <f>MAX(Sheet1!AE559:AG559)</f>
        <v>14.390900756606211</v>
      </c>
      <c r="I559" s="33">
        <f>MAX(C559:G559)</f>
        <v>14.390900756606211</v>
      </c>
      <c r="J559" s="33">
        <f>MAX(C559:F559)</f>
        <v>13.955388802042895</v>
      </c>
      <c r="K559" s="33">
        <f>MAX(C559:E559)</f>
        <v>13.955388802042895</v>
      </c>
    </row>
    <row r="560" spans="1:11" x14ac:dyDescent="0.55000000000000004">
      <c r="A560" s="9">
        <f>Sheet1!A560</f>
        <v>38.2682</v>
      </c>
      <c r="B560" s="31" t="str">
        <f>Sheet1!B560</f>
        <v>SWR(100)</v>
      </c>
      <c r="C560" s="33">
        <f>MAX(Sheet1!D560:G560)</f>
        <v>3.6896078235554897</v>
      </c>
      <c r="D560" s="33">
        <f>MAX(Sheet1!J560:N560)</f>
        <v>4.0073716625252693</v>
      </c>
      <c r="E560" s="33">
        <f>MAX(Sheet1!Q560:V560)</f>
        <v>6.9854437069577155</v>
      </c>
      <c r="F560" s="33">
        <f>MAX(Sheet1!Y560:AE560)</f>
        <v>3.6269816211270411</v>
      </c>
      <c r="G560" s="33">
        <f>MAX(Sheet1!AE560:AG560)</f>
        <v>7.5060825674066027</v>
      </c>
      <c r="I560" s="33">
        <f>MAX(C560:G560)</f>
        <v>7.5060825674066027</v>
      </c>
      <c r="J560" s="33">
        <f>MAX(C560:F560)</f>
        <v>6.9854437069577155</v>
      </c>
      <c r="K560" s="33">
        <f>MAX(C560:E560)</f>
        <v>6.9854437069577155</v>
      </c>
    </row>
    <row r="561" spans="1:11" x14ac:dyDescent="0.55000000000000004">
      <c r="A561" s="9">
        <f>Sheet1!A561</f>
        <v>38.2682</v>
      </c>
      <c r="B561" s="31" t="str">
        <f>Sheet1!B561</f>
        <v>SWR(150)</v>
      </c>
      <c r="C561" s="33">
        <f>MAX(Sheet1!D561:G561)</f>
        <v>3.2968114754052498</v>
      </c>
      <c r="D561" s="33">
        <f>MAX(Sheet1!J561:N561)</f>
        <v>2.8099710886536742</v>
      </c>
      <c r="E561" s="33">
        <f>MAX(Sheet1!Q561:V561)</f>
        <v>4.6659418923928833</v>
      </c>
      <c r="F561" s="33">
        <f>MAX(Sheet1!Y561:AE561)</f>
        <v>2.8468196733357076</v>
      </c>
      <c r="G561" s="33">
        <f>MAX(Sheet1!AE561:AG561)</f>
        <v>5.3609066220527817</v>
      </c>
      <c r="I561" s="33">
        <f>MAX(C561:G561)</f>
        <v>5.3609066220527817</v>
      </c>
      <c r="J561" s="33">
        <f>MAX(C561:F561)</f>
        <v>4.6659418923928833</v>
      </c>
      <c r="K561" s="33">
        <f>MAX(C561:E561)</f>
        <v>4.6659418923928833</v>
      </c>
    </row>
    <row r="562" spans="1:11" x14ac:dyDescent="0.55000000000000004">
      <c r="A562" s="9">
        <f>Sheet1!A562</f>
        <v>38.2682</v>
      </c>
      <c r="B562" s="31" t="str">
        <f>Sheet1!B562</f>
        <v>SWR(200)</v>
      </c>
      <c r="C562" s="33">
        <f>MAX(Sheet1!D562:G562)</f>
        <v>3.4149665669481841</v>
      </c>
      <c r="D562" s="33">
        <f>MAX(Sheet1!J562:N562)</f>
        <v>2.2801104539348853</v>
      </c>
      <c r="E562" s="33">
        <f>MAX(Sheet1!Q562:V562)</f>
        <v>3.5095106182422375</v>
      </c>
      <c r="F562" s="33">
        <f>MAX(Sheet1!Y562:AE562)</f>
        <v>2.6468701405142845</v>
      </c>
      <c r="G562" s="33">
        <f>MAX(Sheet1!AE562:AG562)</f>
        <v>4.4111840194363774</v>
      </c>
      <c r="I562" s="33">
        <f>MAX(C562:G562)</f>
        <v>4.4111840194363774</v>
      </c>
      <c r="J562" s="33">
        <f>MAX(C562:F562)</f>
        <v>3.5095106182422375</v>
      </c>
      <c r="K562" s="33">
        <f>MAX(C562:E562)</f>
        <v>3.5095106182422375</v>
      </c>
    </row>
    <row r="563" spans="1:11" x14ac:dyDescent="0.55000000000000004">
      <c r="A563" s="30">
        <f>Sheet1!A563</f>
        <v>38.2682</v>
      </c>
      <c r="B563" s="31" t="str">
        <f>Sheet1!B563</f>
        <v>SWR(300)</v>
      </c>
      <c r="C563" s="33">
        <f>MAX(Sheet1!D563:G563)</f>
        <v>4.2560730293704703</v>
      </c>
      <c r="D563" s="33">
        <f>MAX(Sheet1!J563:N563)</f>
        <v>1.9573813911383902</v>
      </c>
      <c r="E563" s="33">
        <f>MAX(Sheet1!Q563:V563)</f>
        <v>2.3619847275891321</v>
      </c>
      <c r="F563" s="33">
        <f>MAX(Sheet1!Y563:AE563)</f>
        <v>2.9315947377339815</v>
      </c>
      <c r="G563" s="33">
        <f>MAX(Sheet1!AE563:AG563)</f>
        <v>3.7331938636622843</v>
      </c>
      <c r="I563" s="33">
        <f>MAX(C563:G563)</f>
        <v>4.2560730293704703</v>
      </c>
      <c r="J563" s="33">
        <f>MAX(C563:F563)</f>
        <v>4.2560730293704703</v>
      </c>
      <c r="K563" s="33">
        <f>MAX(C563:E563)</f>
        <v>4.2560730293704703</v>
      </c>
    </row>
    <row r="564" spans="1:11" x14ac:dyDescent="0.55000000000000004">
      <c r="A564" s="9">
        <f>Sheet1!A564</f>
        <v>70</v>
      </c>
      <c r="B564" s="31" t="str">
        <f>Sheet1!B564</f>
        <v>R</v>
      </c>
      <c r="C564" s="32"/>
      <c r="D564" s="32"/>
      <c r="E564" s="32"/>
      <c r="F564" s="32"/>
      <c r="G564" s="32"/>
    </row>
    <row r="565" spans="1:11" x14ac:dyDescent="0.55000000000000004">
      <c r="A565" s="9">
        <f>Sheet1!A565</f>
        <v>70</v>
      </c>
      <c r="B565" s="31" t="str">
        <f>Sheet1!B565</f>
        <v>X</v>
      </c>
      <c r="C565" s="32"/>
      <c r="D565" s="32"/>
      <c r="E565" s="32"/>
      <c r="F565" s="32"/>
      <c r="G565" s="32"/>
    </row>
    <row r="566" spans="1:11" x14ac:dyDescent="0.55000000000000004">
      <c r="A566" s="34">
        <f>Sheet1!A566</f>
        <v>0.3888888888888889</v>
      </c>
      <c r="B566" s="31" t="str">
        <f>Sheet1!B566</f>
        <v>Z</v>
      </c>
      <c r="C566" s="35">
        <f>AVERAGE(Sheet1!D566:G566)</f>
        <v>117.45006451940807</v>
      </c>
      <c r="D566" s="35">
        <f>AVERAGE(Sheet1!J566:N566)</f>
        <v>289.79152124182531</v>
      </c>
      <c r="E566" s="35">
        <f>AVERAGE(Sheet1!Q566:V566)</f>
        <v>474.30017960290706</v>
      </c>
      <c r="F566" s="35">
        <f>AVERAGE(Sheet1!Y566:AE566)</f>
        <v>132.82049893435382</v>
      </c>
      <c r="G566" s="35">
        <f>AVERAGE(Sheet1!AE566:AG566)</f>
        <v>299.41647008932256</v>
      </c>
    </row>
    <row r="567" spans="1:11" x14ac:dyDescent="0.55000000000000004">
      <c r="A567" s="9">
        <f>Sheet1!A567</f>
        <v>38.826799999999999</v>
      </c>
      <c r="B567" s="31" t="str">
        <f>Sheet1!B567</f>
        <v>SWR(50)</v>
      </c>
      <c r="C567" s="33">
        <f>MAX(Sheet1!D567:G567)</f>
        <v>5.9651153143388376</v>
      </c>
      <c r="D567" s="33">
        <f>MAX(Sheet1!J567:N567)</f>
        <v>8.3774452340520327</v>
      </c>
      <c r="E567" s="33">
        <f>MAX(Sheet1!Q567:V567)</f>
        <v>11.846482393565369</v>
      </c>
      <c r="F567" s="33">
        <f>MAX(Sheet1!Y567:AE567)</f>
        <v>6.6838515074578773</v>
      </c>
      <c r="G567" s="33">
        <f>MAX(Sheet1!AE567:AG567)</f>
        <v>14.574401942441089</v>
      </c>
      <c r="I567" s="33">
        <f>MAX(C567:G567)</f>
        <v>14.574401942441089</v>
      </c>
      <c r="J567" s="33">
        <f>MAX(C567:F567)</f>
        <v>11.846482393565369</v>
      </c>
      <c r="K567" s="33">
        <f>MAX(C567:E567)</f>
        <v>11.846482393565369</v>
      </c>
    </row>
    <row r="568" spans="1:11" x14ac:dyDescent="0.55000000000000004">
      <c r="A568" s="9">
        <f>Sheet1!A568</f>
        <v>38.826799999999999</v>
      </c>
      <c r="B568" s="31" t="str">
        <f>Sheet1!B568</f>
        <v>SWR(100)</v>
      </c>
      <c r="C568" s="33">
        <f>MAX(Sheet1!D568:G568)</f>
        <v>3.6720317778523688</v>
      </c>
      <c r="D568" s="33">
        <f>MAX(Sheet1!J568:N568)</f>
        <v>4.2863251104721618</v>
      </c>
      <c r="E568" s="33">
        <f>MAX(Sheet1!Q568:V568)</f>
        <v>5.9361106055303168</v>
      </c>
      <c r="F568" s="33">
        <f>MAX(Sheet1!Y568:AE568)</f>
        <v>3.673360258164712</v>
      </c>
      <c r="G568" s="33">
        <f>MAX(Sheet1!AE568:AG568)</f>
        <v>7.5946059769531162</v>
      </c>
      <c r="I568" s="33">
        <f>MAX(C568:G568)</f>
        <v>7.5946059769531162</v>
      </c>
      <c r="J568" s="33">
        <f>MAX(C568:F568)</f>
        <v>5.9361106055303168</v>
      </c>
      <c r="K568" s="33">
        <f>MAX(C568:E568)</f>
        <v>5.9361106055303168</v>
      </c>
    </row>
    <row r="569" spans="1:11" x14ac:dyDescent="0.55000000000000004">
      <c r="A569" s="9">
        <f>Sheet1!A569</f>
        <v>38.826799999999999</v>
      </c>
      <c r="B569" s="31" t="str">
        <f>Sheet1!B569</f>
        <v>SWR(150)</v>
      </c>
      <c r="C569" s="33">
        <f>MAX(Sheet1!D569:G569)</f>
        <v>3.3022893149323505</v>
      </c>
      <c r="D569" s="33">
        <f>MAX(Sheet1!J569:N569)</f>
        <v>2.9787230327950409</v>
      </c>
      <c r="E569" s="33">
        <f>MAX(Sheet1!Q569:V569)</f>
        <v>3.9725691884436327</v>
      </c>
      <c r="F569" s="33">
        <f>MAX(Sheet1!Y569:AE569)</f>
        <v>2.8695233907559166</v>
      </c>
      <c r="G569" s="33">
        <f>MAX(Sheet1!AE569:AG569)</f>
        <v>5.415957908743664</v>
      </c>
      <c r="I569" s="33">
        <f>MAX(C569:G569)</f>
        <v>5.415957908743664</v>
      </c>
      <c r="J569" s="33">
        <f>MAX(C569:F569)</f>
        <v>3.9725691884436327</v>
      </c>
      <c r="K569" s="33">
        <f>MAX(C569:E569)</f>
        <v>3.9725691884436327</v>
      </c>
    </row>
    <row r="570" spans="1:11" x14ac:dyDescent="0.55000000000000004">
      <c r="A570" s="9">
        <f>Sheet1!A570</f>
        <v>38.826799999999999</v>
      </c>
      <c r="B570" s="31" t="str">
        <f>Sheet1!B570</f>
        <v>SWR(200)</v>
      </c>
      <c r="C570" s="33">
        <f>MAX(Sheet1!D570:G570)</f>
        <v>3.4372112424916561</v>
      </c>
      <c r="D570" s="33">
        <f>MAX(Sheet1!J570:N570)</f>
        <v>2.3825272344269335</v>
      </c>
      <c r="E570" s="33">
        <f>MAX(Sheet1!Q570:V570)</f>
        <v>2.9968481524022064</v>
      </c>
      <c r="F570" s="33">
        <f>MAX(Sheet1!Y570:AE570)</f>
        <v>2.6536746259953903</v>
      </c>
      <c r="G570" s="33">
        <f>MAX(Sheet1!AE570:AG570)</f>
        <v>4.4478529758398517</v>
      </c>
      <c r="I570" s="33">
        <f>MAX(C570:G570)</f>
        <v>4.4478529758398517</v>
      </c>
      <c r="J570" s="33">
        <f>MAX(C570:F570)</f>
        <v>3.4372112424916561</v>
      </c>
      <c r="K570" s="33">
        <f>MAX(C570:E570)</f>
        <v>3.4372112424916561</v>
      </c>
    </row>
    <row r="571" spans="1:11" x14ac:dyDescent="0.55000000000000004">
      <c r="A571" s="30">
        <f>Sheet1!A571</f>
        <v>38.826799999999999</v>
      </c>
      <c r="B571" s="31" t="str">
        <f>Sheet1!B571</f>
        <v>SWR(300)</v>
      </c>
      <c r="C571" s="33">
        <f>MAX(Sheet1!D571:G571)</f>
        <v>4.3121714642540141</v>
      </c>
      <c r="D571" s="33">
        <f>MAX(Sheet1!J571:N571)</f>
        <v>1.9609058044144183</v>
      </c>
      <c r="E571" s="33">
        <f>MAX(Sheet1!Q571:V571)</f>
        <v>2.0391066748055238</v>
      </c>
      <c r="F571" s="33">
        <f>MAX(Sheet1!Y571:AE571)</f>
        <v>2.8710231057404627</v>
      </c>
      <c r="G571" s="33">
        <f>MAX(Sheet1!AE571:AG571)</f>
        <v>3.7477866142111522</v>
      </c>
      <c r="I571" s="33">
        <f>MAX(C571:G571)</f>
        <v>4.3121714642540141</v>
      </c>
      <c r="J571" s="33">
        <f>MAX(C571:F571)</f>
        <v>4.3121714642540141</v>
      </c>
      <c r="K571" s="33">
        <f>MAX(C571:E571)</f>
        <v>4.3121714642540141</v>
      </c>
    </row>
    <row r="572" spans="1:11" x14ac:dyDescent="0.55000000000000004">
      <c r="A572" s="9">
        <f>Sheet1!A572</f>
        <v>71</v>
      </c>
      <c r="B572" s="31" t="str">
        <f>Sheet1!B572</f>
        <v>R</v>
      </c>
      <c r="C572" s="32"/>
      <c r="D572" s="32"/>
      <c r="E572" s="32"/>
      <c r="F572" s="32"/>
      <c r="G572" s="32"/>
    </row>
    <row r="573" spans="1:11" x14ac:dyDescent="0.55000000000000004">
      <c r="A573" s="9">
        <f>Sheet1!A573</f>
        <v>71</v>
      </c>
      <c r="B573" s="31" t="str">
        <f>Sheet1!B573</f>
        <v>X</v>
      </c>
      <c r="C573" s="32"/>
      <c r="D573" s="32"/>
      <c r="E573" s="32"/>
      <c r="F573" s="32"/>
      <c r="G573" s="32"/>
    </row>
    <row r="574" spans="1:11" x14ac:dyDescent="0.55000000000000004">
      <c r="A574" s="34">
        <f>Sheet1!A574</f>
        <v>0.39444444444444443</v>
      </c>
      <c r="B574" s="31" t="str">
        <f>Sheet1!B574</f>
        <v>Z</v>
      </c>
      <c r="C574" s="35">
        <f>AVERAGE(Sheet1!D574:G574)</f>
        <v>115.91600943147725</v>
      </c>
      <c r="D574" s="35">
        <f>AVERAGE(Sheet1!J574:N574)</f>
        <v>315.05604233671903</v>
      </c>
      <c r="E574" s="35">
        <f>AVERAGE(Sheet1!Q574:V574)</f>
        <v>406.02443190224176</v>
      </c>
      <c r="F574" s="35">
        <f>AVERAGE(Sheet1!Y574:AE574)</f>
        <v>136.67285261582029</v>
      </c>
      <c r="G574" s="35">
        <f>AVERAGE(Sheet1!AE574:AG574)</f>
        <v>306.89881735351582</v>
      </c>
    </row>
    <row r="575" spans="1:11" x14ac:dyDescent="0.55000000000000004">
      <c r="A575" s="9">
        <f>Sheet1!A575</f>
        <v>39.3855</v>
      </c>
      <c r="B575" s="31" t="str">
        <f>Sheet1!B575</f>
        <v>SWR(50)</v>
      </c>
      <c r="C575" s="33">
        <f>MAX(Sheet1!D575:G575)</f>
        <v>5.9065502197029307</v>
      </c>
      <c r="D575" s="33">
        <f>MAX(Sheet1!J575:N575)</f>
        <v>9.0475286188268313</v>
      </c>
      <c r="E575" s="33">
        <f>MAX(Sheet1!Q575:V575)</f>
        <v>10.207746993258546</v>
      </c>
      <c r="F575" s="33">
        <f>MAX(Sheet1!Y575:AE575)</f>
        <v>6.8482705575802392</v>
      </c>
      <c r="G575" s="33">
        <f>MAX(Sheet1!AE575:AG575)</f>
        <v>14.881040223867544</v>
      </c>
      <c r="I575" s="33">
        <f>MAX(C575:G575)</f>
        <v>14.881040223867544</v>
      </c>
      <c r="J575" s="33">
        <f>MAX(C575:F575)</f>
        <v>10.207746993258546</v>
      </c>
      <c r="K575" s="33">
        <f>MAX(C575:E575)</f>
        <v>10.207746993258546</v>
      </c>
    </row>
    <row r="576" spans="1:11" x14ac:dyDescent="0.55000000000000004">
      <c r="A576" s="9">
        <f>Sheet1!A576</f>
        <v>39.3855</v>
      </c>
      <c r="B576" s="31" t="str">
        <f>Sheet1!B576</f>
        <v>SWR(100)</v>
      </c>
      <c r="C576" s="33">
        <f>MAX(Sheet1!D576:G576)</f>
        <v>3.6560833885477972</v>
      </c>
      <c r="D576" s="33">
        <f>MAX(Sheet1!J576:N576)</f>
        <v>4.609714819695105</v>
      </c>
      <c r="E576" s="33">
        <f>MAX(Sheet1!Q576:V576)</f>
        <v>5.1229458048396515</v>
      </c>
      <c r="F576" s="33">
        <f>MAX(Sheet1!Y576:AE576)</f>
        <v>3.7451418500307798</v>
      </c>
      <c r="G576" s="33">
        <f>MAX(Sheet1!AE576:AG576)</f>
        <v>7.7391609242251409</v>
      </c>
      <c r="I576" s="33">
        <f>MAX(C576:G576)</f>
        <v>7.7391609242251409</v>
      </c>
      <c r="J576" s="33">
        <f>MAX(C576:F576)</f>
        <v>5.1229458048396515</v>
      </c>
      <c r="K576" s="33">
        <f>MAX(C576:E576)</f>
        <v>5.1229458048396515</v>
      </c>
    </row>
    <row r="577" spans="1:11" x14ac:dyDescent="0.55000000000000004">
      <c r="A577" s="9">
        <f>Sheet1!A577</f>
        <v>39.3855</v>
      </c>
      <c r="B577" s="31" t="str">
        <f>Sheet1!B577</f>
        <v>SWR(150)</v>
      </c>
      <c r="C577" s="33">
        <f>MAX(Sheet1!D577:G577)</f>
        <v>3.3082024986874776</v>
      </c>
      <c r="D577" s="33">
        <f>MAX(Sheet1!J577:N577)</f>
        <v>3.1782611529007632</v>
      </c>
      <c r="E577" s="33">
        <f>MAX(Sheet1!Q577:V577)</f>
        <v>3.4382398300087833</v>
      </c>
      <c r="F577" s="33">
        <f>MAX(Sheet1!Y577:AE577)</f>
        <v>2.9024661622295187</v>
      </c>
      <c r="G577" s="33">
        <f>MAX(Sheet1!AE577:AG577)</f>
        <v>5.5018867506203426</v>
      </c>
      <c r="I577" s="33">
        <f>MAX(C577:G577)</f>
        <v>5.5018867506203426</v>
      </c>
      <c r="J577" s="33">
        <f>MAX(C577:F577)</f>
        <v>3.4382398300087833</v>
      </c>
      <c r="K577" s="33">
        <f>MAX(C577:E577)</f>
        <v>3.4382398300087833</v>
      </c>
    </row>
    <row r="578" spans="1:11" x14ac:dyDescent="0.55000000000000004">
      <c r="A578" s="9">
        <f>Sheet1!A578</f>
        <v>39.3855</v>
      </c>
      <c r="B578" s="31" t="str">
        <f>Sheet1!B578</f>
        <v>SWR(200)</v>
      </c>
      <c r="C578" s="33">
        <f>MAX(Sheet1!D578:G578)</f>
        <v>3.4590497973911303</v>
      </c>
      <c r="D578" s="33">
        <f>MAX(Sheet1!J578:N578)</f>
        <v>2.5101872542584771</v>
      </c>
      <c r="E578" s="33">
        <f>MAX(Sheet1!Q578:V578)</f>
        <v>2.6059100926547485</v>
      </c>
      <c r="F578" s="33">
        <f>MAX(Sheet1!Y578:AE578)</f>
        <v>2.6601786556412459</v>
      </c>
      <c r="G578" s="33">
        <f>MAX(Sheet1!AE578:AG578)</f>
        <v>4.5004972491891024</v>
      </c>
      <c r="I578" s="33">
        <f>MAX(C578:G578)</f>
        <v>4.5004972491891024</v>
      </c>
      <c r="J578" s="33">
        <f>MAX(C578:F578)</f>
        <v>3.4590497973911303</v>
      </c>
      <c r="K578" s="33">
        <f>MAX(C578:E578)</f>
        <v>3.4590497973911303</v>
      </c>
    </row>
    <row r="579" spans="1:11" x14ac:dyDescent="0.55000000000000004">
      <c r="A579" s="30">
        <f>Sheet1!A579</f>
        <v>39.3855</v>
      </c>
      <c r="B579" s="31" t="str">
        <f>Sheet1!B579</f>
        <v>SWR(300)</v>
      </c>
      <c r="C579" s="33">
        <f>MAX(Sheet1!D579:G579)</f>
        <v>4.3660221401714701</v>
      </c>
      <c r="D579" s="33">
        <f>MAX(Sheet1!J579:N579)</f>
        <v>1.985711303796204</v>
      </c>
      <c r="E579" s="33">
        <f>MAX(Sheet1!Q579:V579)</f>
        <v>1.8070144331956228</v>
      </c>
      <c r="F579" s="33">
        <f>MAX(Sheet1!Y579:AE579)</f>
        <v>2.8130367230442763</v>
      </c>
      <c r="G579" s="33">
        <f>MAX(Sheet1!AE579:AG579)</f>
        <v>3.7585211533651539</v>
      </c>
      <c r="I579" s="33">
        <f>MAX(C579:G579)</f>
        <v>4.3660221401714701</v>
      </c>
      <c r="J579" s="33">
        <f>MAX(C579:F579)</f>
        <v>4.3660221401714701</v>
      </c>
      <c r="K579" s="33">
        <f>MAX(C579:E579)</f>
        <v>4.3660221401714701</v>
      </c>
    </row>
    <row r="580" spans="1:11" x14ac:dyDescent="0.55000000000000004">
      <c r="A580" s="9">
        <f>Sheet1!A580</f>
        <v>72</v>
      </c>
      <c r="B580" s="31" t="str">
        <f>Sheet1!B580</f>
        <v>R</v>
      </c>
      <c r="C580" s="32"/>
      <c r="D580" s="32"/>
      <c r="E580" s="32"/>
      <c r="F580" s="32"/>
      <c r="G580" s="32"/>
    </row>
    <row r="581" spans="1:11" x14ac:dyDescent="0.55000000000000004">
      <c r="A581" s="9">
        <f>Sheet1!A581</f>
        <v>72</v>
      </c>
      <c r="B581" s="31" t="str">
        <f>Sheet1!B581</f>
        <v>X</v>
      </c>
      <c r="C581" s="32"/>
      <c r="D581" s="32"/>
      <c r="E581" s="32"/>
      <c r="F581" s="32"/>
      <c r="G581" s="32"/>
    </row>
    <row r="582" spans="1:11" x14ac:dyDescent="0.55000000000000004">
      <c r="A582" s="34">
        <f>Sheet1!A582</f>
        <v>0.4</v>
      </c>
      <c r="B582" s="31" t="str">
        <f>Sheet1!B582</f>
        <v>Z</v>
      </c>
      <c r="C582" s="35">
        <f>AVERAGE(Sheet1!D582:G582)</f>
        <v>114.48533647327173</v>
      </c>
      <c r="D582" s="35">
        <f>AVERAGE(Sheet1!J582:N582)</f>
        <v>344.56006510612747</v>
      </c>
      <c r="E582" s="35">
        <f>AVERAGE(Sheet1!Q582:V582)</f>
        <v>352.62966623371585</v>
      </c>
      <c r="F582" s="35">
        <f>AVERAGE(Sheet1!Y582:AE582)</f>
        <v>142.07889540333059</v>
      </c>
      <c r="G582" s="35">
        <f>AVERAGE(Sheet1!AE582:AG582)</f>
        <v>318.32350108236398</v>
      </c>
    </row>
    <row r="583" spans="1:11" x14ac:dyDescent="0.55000000000000004">
      <c r="A583" s="9">
        <f>Sheet1!A583</f>
        <v>39.944099999999999</v>
      </c>
      <c r="B583" s="31" t="str">
        <f>Sheet1!B583</f>
        <v>SWR(50)</v>
      </c>
      <c r="C583" s="33">
        <f>MAX(Sheet1!D583:G583)</f>
        <v>5.8520524899406414</v>
      </c>
      <c r="D583" s="33">
        <f>MAX(Sheet1!J583:N583)</f>
        <v>9.8224796177809299</v>
      </c>
      <c r="E583" s="33">
        <f>MAX(Sheet1!Q583:V583)</f>
        <v>8.9165589910295271</v>
      </c>
      <c r="F583" s="33">
        <f>MAX(Sheet1!Y583:AE583)</f>
        <v>7.0797547555667011</v>
      </c>
      <c r="G583" s="33">
        <f>MAX(Sheet1!AE583:AG583)</f>
        <v>15.320320606722763</v>
      </c>
      <c r="I583" s="33">
        <f>MAX(C583:G583)</f>
        <v>15.320320606722763</v>
      </c>
      <c r="J583" s="33">
        <f>MAX(C583:F583)</f>
        <v>9.8224796177809299</v>
      </c>
      <c r="K583" s="33">
        <f>MAX(C583:E583)</f>
        <v>9.8224796177809299</v>
      </c>
    </row>
    <row r="584" spans="1:11" x14ac:dyDescent="0.55000000000000004">
      <c r="A584" s="9">
        <f>Sheet1!A584</f>
        <v>39.944099999999999</v>
      </c>
      <c r="B584" s="31" t="str">
        <f>Sheet1!B584</f>
        <v>SWR(100)</v>
      </c>
      <c r="C584" s="33">
        <f>MAX(Sheet1!D584:G584)</f>
        <v>3.6416597004534363</v>
      </c>
      <c r="D584" s="33">
        <f>MAX(Sheet1!J584:N584)</f>
        <v>4.9860380764696517</v>
      </c>
      <c r="E584" s="33">
        <f>MAX(Sheet1!Q584:V584)</f>
        <v>4.4845648569749743</v>
      </c>
      <c r="F584" s="33">
        <f>MAX(Sheet1!Y584:AE584)</f>
        <v>3.8458925060274374</v>
      </c>
      <c r="G584" s="33">
        <f>MAX(Sheet1!AE584:AG584)</f>
        <v>7.9447478060869212</v>
      </c>
      <c r="I584" s="33">
        <f>MAX(C584:G584)</f>
        <v>7.9447478060869212</v>
      </c>
      <c r="J584" s="33">
        <f>MAX(C584:F584)</f>
        <v>4.9860380764696517</v>
      </c>
      <c r="K584" s="33">
        <f>MAX(C584:E584)</f>
        <v>4.9860380764696517</v>
      </c>
    </row>
    <row r="585" spans="1:11" x14ac:dyDescent="0.55000000000000004">
      <c r="A585" s="9">
        <f>Sheet1!A585</f>
        <v>39.944099999999999</v>
      </c>
      <c r="B585" s="31" t="str">
        <f>Sheet1!B585</f>
        <v>SWR(150)</v>
      </c>
      <c r="C585" s="33">
        <f>MAX(Sheet1!D585:G585)</f>
        <v>3.3144573478992112</v>
      </c>
      <c r="D585" s="33">
        <f>MAX(Sheet1!J585:N585)</f>
        <v>3.4142347490396632</v>
      </c>
      <c r="E585" s="33">
        <f>MAX(Sheet1!Q585:V585)</f>
        <v>3.0221399157527546</v>
      </c>
      <c r="F585" s="33">
        <f>MAX(Sheet1!Y585:AE585)</f>
        <v>2.9485816500310054</v>
      </c>
      <c r="G585" s="33">
        <f>MAX(Sheet1!AE585:AG585)</f>
        <v>5.6223503345343167</v>
      </c>
      <c r="I585" s="33">
        <f>MAX(C585:G585)</f>
        <v>5.6223503345343167</v>
      </c>
      <c r="J585" s="33">
        <f>MAX(C585:F585)</f>
        <v>3.4142347490396632</v>
      </c>
      <c r="K585" s="33">
        <f>MAX(C585:E585)</f>
        <v>3.4142347490396632</v>
      </c>
    </row>
    <row r="586" spans="1:11" x14ac:dyDescent="0.55000000000000004">
      <c r="A586" s="9">
        <f>Sheet1!A586</f>
        <v>39.944099999999999</v>
      </c>
      <c r="B586" s="31" t="str">
        <f>Sheet1!B586</f>
        <v>SWR(200)</v>
      </c>
      <c r="C586" s="33">
        <f>MAX(Sheet1!D586:G586)</f>
        <v>3.4803928246042801</v>
      </c>
      <c r="D586" s="33">
        <f>MAX(Sheet1!J586:N586)</f>
        <v>2.6672970095407553</v>
      </c>
      <c r="E586" s="33">
        <f>MAX(Sheet1!Q586:V586)</f>
        <v>2.3066386803172843</v>
      </c>
      <c r="F586" s="33">
        <f>MAX(Sheet1!Y586:AE586)</f>
        <v>2.6691171282326049</v>
      </c>
      <c r="G586" s="33">
        <f>MAX(Sheet1!AE586:AG586)</f>
        <v>4.5722381547778221</v>
      </c>
      <c r="I586" s="33">
        <f>MAX(C586:G586)</f>
        <v>4.5722381547778221</v>
      </c>
      <c r="J586" s="33">
        <f>MAX(C586:F586)</f>
        <v>3.4803928246042801</v>
      </c>
      <c r="K586" s="33">
        <f>MAX(C586:E586)</f>
        <v>3.4803928246042801</v>
      </c>
    </row>
    <row r="587" spans="1:11" x14ac:dyDescent="0.55000000000000004">
      <c r="A587" s="30">
        <f>Sheet1!A587</f>
        <v>39.944099999999999</v>
      </c>
      <c r="B587" s="31" t="str">
        <f>Sheet1!B587</f>
        <v>SWR(300)</v>
      </c>
      <c r="C587" s="33">
        <f>MAX(Sheet1!D587:G587)</f>
        <v>4.4175623218797044</v>
      </c>
      <c r="D587" s="33">
        <f>MAX(Sheet1!J587:N587)</f>
        <v>2.0356941380499811</v>
      </c>
      <c r="E587" s="33">
        <f>MAX(Sheet1!Q587:V587)</f>
        <v>1.650072723703119</v>
      </c>
      <c r="F587" s="33">
        <f>MAX(Sheet1!Y587:AE587)</f>
        <v>2.7689417147817337</v>
      </c>
      <c r="G587" s="33">
        <f>MAX(Sheet1!AE587:AG587)</f>
        <v>3.7681876720573642</v>
      </c>
      <c r="I587" s="33">
        <f>MAX(C587:G587)</f>
        <v>4.4175623218797044</v>
      </c>
      <c r="J587" s="33">
        <f>MAX(C587:F587)</f>
        <v>4.4175623218797044</v>
      </c>
      <c r="K587" s="33">
        <f>MAX(C587:E587)</f>
        <v>4.4175623218797044</v>
      </c>
    </row>
    <row r="588" spans="1:11" x14ac:dyDescent="0.55000000000000004">
      <c r="A588" s="9">
        <f>Sheet1!A588</f>
        <v>73</v>
      </c>
      <c r="B588" s="31" t="str">
        <f>Sheet1!B588</f>
        <v>R</v>
      </c>
      <c r="C588" s="32"/>
      <c r="D588" s="32"/>
      <c r="E588" s="32"/>
      <c r="F588" s="32"/>
      <c r="G588" s="32"/>
    </row>
    <row r="589" spans="1:11" x14ac:dyDescent="0.55000000000000004">
      <c r="A589" s="9">
        <f>Sheet1!A589</f>
        <v>73</v>
      </c>
      <c r="B589" s="31" t="str">
        <f>Sheet1!B589</f>
        <v>X</v>
      </c>
      <c r="C589" s="32"/>
      <c r="D589" s="32"/>
      <c r="E589" s="32"/>
      <c r="F589" s="32"/>
      <c r="G589" s="32"/>
    </row>
    <row r="590" spans="1:11" x14ac:dyDescent="0.55000000000000004">
      <c r="A590" s="34">
        <f>Sheet1!A590</f>
        <v>0.40555555555555556</v>
      </c>
      <c r="B590" s="31" t="str">
        <f>Sheet1!B590</f>
        <v>Z</v>
      </c>
      <c r="C590" s="35">
        <f>AVERAGE(Sheet1!D590:G590)</f>
        <v>113.15451372583894</v>
      </c>
      <c r="D590" s="35">
        <f>AVERAGE(Sheet1!J590:N590)</f>
        <v>379.25169046389573</v>
      </c>
      <c r="E590" s="35">
        <f>AVERAGE(Sheet1!Q590:V590)</f>
        <v>310.29039831201402</v>
      </c>
      <c r="F590" s="35">
        <f>AVERAGE(Sheet1!Y590:AE590)</f>
        <v>149.27079897772987</v>
      </c>
      <c r="G590" s="35">
        <f>AVERAGE(Sheet1!AE590:AG590)</f>
        <v>334.2783541406269</v>
      </c>
    </row>
    <row r="591" spans="1:11" x14ac:dyDescent="0.55000000000000004">
      <c r="A591" s="9">
        <f>Sheet1!A591</f>
        <v>40.502800000000001</v>
      </c>
      <c r="B591" s="31" t="str">
        <f>Sheet1!B591</f>
        <v>SWR(50)</v>
      </c>
      <c r="C591" s="33">
        <f>MAX(Sheet1!D591:G591)</f>
        <v>5.8014435372009494</v>
      </c>
      <c r="D591" s="33">
        <f>MAX(Sheet1!J591:N591)</f>
        <v>10.723316427835245</v>
      </c>
      <c r="E591" s="33">
        <f>MAX(Sheet1!Q591:V591)</f>
        <v>7.8863020913453239</v>
      </c>
      <c r="F591" s="33">
        <f>MAX(Sheet1!Y591:AE591)</f>
        <v>7.3876665821519003</v>
      </c>
      <c r="G591" s="33">
        <f>MAX(Sheet1!AE591:AG591)</f>
        <v>15.906951999314947</v>
      </c>
      <c r="I591" s="33">
        <f>MAX(C591:G591)</f>
        <v>15.906951999314947</v>
      </c>
      <c r="J591" s="33">
        <f>MAX(C591:F591)</f>
        <v>10.723316427835245</v>
      </c>
      <c r="K591" s="33">
        <f>MAX(C591:E591)</f>
        <v>10.723316427835245</v>
      </c>
    </row>
    <row r="592" spans="1:11" x14ac:dyDescent="0.55000000000000004">
      <c r="A592" s="9">
        <f>Sheet1!A592</f>
        <v>40.502800000000001</v>
      </c>
      <c r="B592" s="31" t="str">
        <f>Sheet1!B592</f>
        <v>SWR(100)</v>
      </c>
      <c r="C592" s="33">
        <f>MAX(Sheet1!D592:G592)</f>
        <v>3.6286304822960269</v>
      </c>
      <c r="D592" s="33">
        <f>MAX(Sheet1!J592:N592)</f>
        <v>5.4258416338180382</v>
      </c>
      <c r="E592" s="33">
        <f>MAX(Sheet1!Q592:V592)</f>
        <v>3.9776078013395617</v>
      </c>
      <c r="F592" s="33">
        <f>MAX(Sheet1!Y592:AE592)</f>
        <v>3.9807885192069423</v>
      </c>
      <c r="G592" s="33">
        <f>MAX(Sheet1!AE592:AG592)</f>
        <v>8.2191586512731263</v>
      </c>
      <c r="I592" s="33">
        <f>MAX(C592:G592)</f>
        <v>8.2191586512731263</v>
      </c>
      <c r="J592" s="33">
        <f>MAX(C592:F592)</f>
        <v>5.4258416338180382</v>
      </c>
      <c r="K592" s="33">
        <f>MAX(C592:E592)</f>
        <v>5.4258416338180382</v>
      </c>
    </row>
    <row r="593" spans="1:11" x14ac:dyDescent="0.55000000000000004">
      <c r="A593" s="9">
        <f>Sheet1!A593</f>
        <v>40.502800000000001</v>
      </c>
      <c r="B593" s="31" t="str">
        <f>Sheet1!B593</f>
        <v>SWR(150)</v>
      </c>
      <c r="C593" s="33">
        <f>MAX(Sheet1!D593:G593)</f>
        <v>3.3209224734173768</v>
      </c>
      <c r="D593" s="33">
        <f>MAX(Sheet1!J593:N593)</f>
        <v>3.6936496911232033</v>
      </c>
      <c r="E593" s="33">
        <f>MAX(Sheet1!Q593:V593)</f>
        <v>2.6955417127946695</v>
      </c>
      <c r="F593" s="33">
        <f>MAX(Sheet1!Y593:AE593)</f>
        <v>3.0120919201024319</v>
      </c>
      <c r="G593" s="33">
        <f>MAX(Sheet1!AE593:AG593)</f>
        <v>5.7830957580838032</v>
      </c>
      <c r="I593" s="33">
        <f>MAX(C593:G593)</f>
        <v>5.7830957580838032</v>
      </c>
      <c r="J593" s="33">
        <f>MAX(C593:F593)</f>
        <v>3.6936496911232033</v>
      </c>
      <c r="K593" s="33">
        <f>MAX(C593:E593)</f>
        <v>3.6936496911232033</v>
      </c>
    </row>
    <row r="594" spans="1:11" x14ac:dyDescent="0.55000000000000004">
      <c r="A594" s="9">
        <f>Sheet1!A594</f>
        <v>40.502800000000001</v>
      </c>
      <c r="B594" s="31" t="str">
        <f>Sheet1!B594</f>
        <v>SWR(200)</v>
      </c>
      <c r="C594" s="33">
        <f>MAX(Sheet1!D594:G594)</f>
        <v>3.5011026386312927</v>
      </c>
      <c r="D594" s="33">
        <f>MAX(Sheet1!J594:N594)</f>
        <v>2.8590208372766481</v>
      </c>
      <c r="E594" s="33">
        <f>MAX(Sheet1!Q594:V594)</f>
        <v>2.0782625998453259</v>
      </c>
      <c r="F594" s="33">
        <f>MAX(Sheet1!Y594:AE594)</f>
        <v>2.6844435827679649</v>
      </c>
      <c r="G594" s="33">
        <f>MAX(Sheet1!AE594:AG594)</f>
        <v>4.6680229664355526</v>
      </c>
      <c r="I594" s="33">
        <f>MAX(C594:G594)</f>
        <v>4.6680229664355526</v>
      </c>
      <c r="J594" s="33">
        <f>MAX(C594:F594)</f>
        <v>3.5011026386312927</v>
      </c>
      <c r="K594" s="33">
        <f>MAX(C594:E594)</f>
        <v>3.5011026386312927</v>
      </c>
    </row>
    <row r="595" spans="1:11" x14ac:dyDescent="0.55000000000000004">
      <c r="A595" s="30">
        <f>Sheet1!A595</f>
        <v>40.502800000000001</v>
      </c>
      <c r="B595" s="31" t="str">
        <f>Sheet1!B595</f>
        <v>SWR(300)</v>
      </c>
      <c r="C595" s="33">
        <f>MAX(Sheet1!D595:G595)</f>
        <v>4.4667072506176932</v>
      </c>
      <c r="D595" s="33">
        <f>MAX(Sheet1!J595:N595)</f>
        <v>2.1149444235124775</v>
      </c>
      <c r="E595" s="33">
        <f>MAX(Sheet1!Q595:V595)</f>
        <v>1.5593647919159908</v>
      </c>
      <c r="F595" s="33">
        <f>MAX(Sheet1!Y595:AE595)</f>
        <v>2.7151892056493319</v>
      </c>
      <c r="G595" s="33">
        <f>MAX(Sheet1!AE595:AG595)</f>
        <v>3.7812977148046363</v>
      </c>
      <c r="I595" s="33">
        <f>MAX(C595:G595)</f>
        <v>4.4667072506176932</v>
      </c>
      <c r="J595" s="33">
        <f>MAX(C595:F595)</f>
        <v>4.4667072506176932</v>
      </c>
      <c r="K595" s="33">
        <f>MAX(C595:E595)</f>
        <v>4.4667072506176932</v>
      </c>
    </row>
    <row r="596" spans="1:11" x14ac:dyDescent="0.55000000000000004">
      <c r="A596" s="9">
        <f>Sheet1!A596</f>
        <v>74</v>
      </c>
      <c r="B596" s="31" t="str">
        <f>Sheet1!B596</f>
        <v>R</v>
      </c>
      <c r="C596" s="32"/>
      <c r="D596" s="32"/>
      <c r="E596" s="32"/>
      <c r="F596" s="32"/>
      <c r="G596" s="32"/>
    </row>
    <row r="597" spans="1:11" x14ac:dyDescent="0.55000000000000004">
      <c r="A597" s="9">
        <f>Sheet1!A597</f>
        <v>74</v>
      </c>
      <c r="B597" s="31" t="str">
        <f>Sheet1!B597</f>
        <v>X</v>
      </c>
      <c r="C597" s="32"/>
      <c r="D597" s="32"/>
      <c r="E597" s="32"/>
      <c r="F597" s="32"/>
      <c r="G597" s="32"/>
    </row>
    <row r="598" spans="1:11" x14ac:dyDescent="0.55000000000000004">
      <c r="A598" s="34">
        <f>Sheet1!A598</f>
        <v>0.41111111111111109</v>
      </c>
      <c r="B598" s="31" t="str">
        <f>Sheet1!B598</f>
        <v>Z</v>
      </c>
      <c r="C598" s="35">
        <f>AVERAGE(Sheet1!D598:G598)</f>
        <v>111.91921003616311</v>
      </c>
      <c r="D598" s="35">
        <f>AVERAGE(Sheet1!J598:N598)</f>
        <v>420.35107228293674</v>
      </c>
      <c r="E598" s="35">
        <f>AVERAGE(Sheet1!Q598:V598)</f>
        <v>276.29631897670623</v>
      </c>
      <c r="F598" s="35">
        <f>AVERAGE(Sheet1!Y598:AE598)</f>
        <v>158.5759720748313</v>
      </c>
      <c r="G598" s="35">
        <f>AVERAGE(Sheet1!AE598:AG598)</f>
        <v>355.63845208339245</v>
      </c>
    </row>
    <row r="599" spans="1:11" x14ac:dyDescent="0.55000000000000004">
      <c r="A599" s="9">
        <f>Sheet1!A599</f>
        <v>41.061500000000002</v>
      </c>
      <c r="B599" s="31" t="str">
        <f>Sheet1!B599</f>
        <v>SWR(50)</v>
      </c>
      <c r="C599" s="33">
        <f>MAX(Sheet1!D599:G599)</f>
        <v>5.7545624815543812</v>
      </c>
      <c r="D599" s="33">
        <f>MAX(Sheet1!J599:N599)</f>
        <v>11.776321685381927</v>
      </c>
      <c r="E599" s="33">
        <f>MAX(Sheet1!Q599:V599)</f>
        <v>7.05499427475503</v>
      </c>
      <c r="F599" s="33">
        <f>MAX(Sheet1!Y599:AE599)</f>
        <v>7.7851087662751279</v>
      </c>
      <c r="G599" s="33">
        <f>MAX(Sheet1!AE599:AG599)</f>
        <v>16.66070808021756</v>
      </c>
      <c r="I599" s="33">
        <f>MAX(C599:G599)</f>
        <v>16.66070808021756</v>
      </c>
      <c r="J599" s="33">
        <f>MAX(C599:F599)</f>
        <v>11.776321685381927</v>
      </c>
      <c r="K599" s="33">
        <f>MAX(C599:E599)</f>
        <v>11.776321685381927</v>
      </c>
    </row>
    <row r="600" spans="1:11" x14ac:dyDescent="0.55000000000000004">
      <c r="A600" s="9">
        <f>Sheet1!A600</f>
        <v>41.061500000000002</v>
      </c>
      <c r="B600" s="31" t="str">
        <f>Sheet1!B600</f>
        <v>SWR(100)</v>
      </c>
      <c r="C600" s="33">
        <f>MAX(Sheet1!D600:G600)</f>
        <v>3.6169045412164569</v>
      </c>
      <c r="D600" s="33">
        <f>MAX(Sheet1!J600:N600)</f>
        <v>5.9423067942611159</v>
      </c>
      <c r="E600" s="33">
        <f>MAX(Sheet1!Q600:V600)</f>
        <v>3.5710439703685792</v>
      </c>
      <c r="F600" s="33">
        <f>MAX(Sheet1!Y600:AE600)</f>
        <v>4.1569949875224381</v>
      </c>
      <c r="G600" s="33">
        <f>MAX(Sheet1!AE600:AG600)</f>
        <v>8.5728668650684359</v>
      </c>
      <c r="I600" s="33">
        <f>MAX(C600:G600)</f>
        <v>8.5728668650684359</v>
      </c>
      <c r="J600" s="33">
        <f>MAX(C600:F600)</f>
        <v>5.9423067942611159</v>
      </c>
      <c r="K600" s="33">
        <f>MAX(C600:E600)</f>
        <v>5.9423067942611159</v>
      </c>
    </row>
    <row r="601" spans="1:11" x14ac:dyDescent="0.55000000000000004">
      <c r="A601" s="9">
        <f>Sheet1!A601</f>
        <v>41.061500000000002</v>
      </c>
      <c r="B601" s="31" t="str">
        <f>Sheet1!B601</f>
        <v>SWR(150)</v>
      </c>
      <c r="C601" s="33">
        <f>MAX(Sheet1!D601:G601)</f>
        <v>3.3275272821239459</v>
      </c>
      <c r="D601" s="33">
        <f>MAX(Sheet1!J601:N601)</f>
        <v>4.0252666450400802</v>
      </c>
      <c r="E601" s="33">
        <f>MAX(Sheet1!Q601:V601)</f>
        <v>2.4379928397323392</v>
      </c>
      <c r="F601" s="33">
        <f>MAX(Sheet1!Y601:AE601)</f>
        <v>3.0987390120691289</v>
      </c>
      <c r="G601" s="33">
        <f>MAX(Sheet1!AE601:AG601)</f>
        <v>5.9918368980142933</v>
      </c>
      <c r="I601" s="33">
        <f>MAX(C601:G601)</f>
        <v>5.9918368980142933</v>
      </c>
      <c r="J601" s="33">
        <f>MAX(C601:F601)</f>
        <v>4.0252666450400802</v>
      </c>
      <c r="K601" s="33">
        <f>MAX(C601:E601)</f>
        <v>4.0252666450400802</v>
      </c>
    </row>
    <row r="602" spans="1:11" x14ac:dyDescent="0.55000000000000004">
      <c r="A602" s="9">
        <f>Sheet1!A602</f>
        <v>41.061500000000002</v>
      </c>
      <c r="B602" s="31" t="str">
        <f>Sheet1!B602</f>
        <v>SWR(200)</v>
      </c>
      <c r="C602" s="33">
        <f>MAX(Sheet1!D602:G602)</f>
        <v>3.5211221180840533</v>
      </c>
      <c r="D602" s="33">
        <f>MAX(Sheet1!J602:N602)</f>
        <v>3.0918055767013071</v>
      </c>
      <c r="E602" s="33">
        <f>MAX(Sheet1!Q602:V602)</f>
        <v>1.9063980599297101</v>
      </c>
      <c r="F602" s="33">
        <f>MAX(Sheet1!Y602:AE602)</f>
        <v>2.7115286464967405</v>
      </c>
      <c r="G602" s="33">
        <f>MAX(Sheet1!AE602:AG602)</f>
        <v>4.7944822627428207</v>
      </c>
      <c r="I602" s="33">
        <f>MAX(C602:G602)</f>
        <v>4.7944822627428207</v>
      </c>
      <c r="J602" s="33">
        <f>MAX(C602:F602)</f>
        <v>3.5211221180840533</v>
      </c>
      <c r="K602" s="33">
        <f>MAX(C602:E602)</f>
        <v>3.5211221180840533</v>
      </c>
    </row>
    <row r="603" spans="1:11" x14ac:dyDescent="0.55000000000000004">
      <c r="A603" s="30">
        <f>Sheet1!A603</f>
        <v>41.061500000000002</v>
      </c>
      <c r="B603" s="31" t="str">
        <f>Sheet1!B603</f>
        <v>SWR(300)</v>
      </c>
      <c r="C603" s="33">
        <f>MAX(Sheet1!D603:G603)</f>
        <v>4.5133718232308784</v>
      </c>
      <c r="D603" s="33">
        <f>MAX(Sheet1!J603:N603)</f>
        <v>2.2279170036842104</v>
      </c>
      <c r="E603" s="33">
        <f>MAX(Sheet1!Q603:V603)</f>
        <v>1.5275600277199199</v>
      </c>
      <c r="F603" s="33">
        <f>MAX(Sheet1!Y603:AE603)</f>
        <v>2.6566301831172692</v>
      </c>
      <c r="G603" s="33">
        <f>MAX(Sheet1!AE603:AG603)</f>
        <v>3.8039266317203722</v>
      </c>
      <c r="I603" s="33">
        <f>MAX(C603:G603)</f>
        <v>4.5133718232308784</v>
      </c>
      <c r="J603" s="33">
        <f>MAX(C603:F603)</f>
        <v>4.5133718232308784</v>
      </c>
      <c r="K603" s="33">
        <f>MAX(C603:E603)</f>
        <v>4.5133718232308784</v>
      </c>
    </row>
    <row r="604" spans="1:11" x14ac:dyDescent="0.55000000000000004">
      <c r="A604" s="9">
        <f>Sheet1!A604</f>
        <v>75</v>
      </c>
      <c r="B604" s="31" t="str">
        <f>Sheet1!B604</f>
        <v>R</v>
      </c>
      <c r="C604" s="32"/>
      <c r="D604" s="32"/>
      <c r="E604" s="32"/>
      <c r="F604" s="32"/>
      <c r="G604" s="32"/>
    </row>
    <row r="605" spans="1:11" x14ac:dyDescent="0.55000000000000004">
      <c r="A605" s="9">
        <f>Sheet1!A605</f>
        <v>75</v>
      </c>
      <c r="B605" s="31" t="str">
        <f>Sheet1!B605</f>
        <v>X</v>
      </c>
      <c r="C605" s="32"/>
      <c r="D605" s="32"/>
      <c r="E605" s="32"/>
      <c r="F605" s="32"/>
      <c r="G605" s="32"/>
    </row>
    <row r="606" spans="1:11" x14ac:dyDescent="0.55000000000000004">
      <c r="A606" s="34">
        <f>Sheet1!A606</f>
        <v>0.41666666666666669</v>
      </c>
      <c r="B606" s="31" t="str">
        <f>Sheet1!B606</f>
        <v>Z</v>
      </c>
      <c r="C606" s="35">
        <f>AVERAGE(Sheet1!D606:G606)</f>
        <v>110.77564375143083</v>
      </c>
      <c r="D606" s="35">
        <f>AVERAGE(Sheet1!J606:N606)</f>
        <v>469.44325049474003</v>
      </c>
      <c r="E606" s="35">
        <f>AVERAGE(Sheet1!Q606:V606)</f>
        <v>248.70186981709926</v>
      </c>
      <c r="F606" s="35">
        <f>AVERAGE(Sheet1!Y606:AE606)</f>
        <v>170.451398862644</v>
      </c>
      <c r="G606" s="35">
        <f>AVERAGE(Sheet1!AE606:AG606)</f>
        <v>383.67395240342876</v>
      </c>
    </row>
    <row r="607" spans="1:11" x14ac:dyDescent="0.55000000000000004">
      <c r="A607" s="9">
        <f>Sheet1!A607</f>
        <v>41.620100000000001</v>
      </c>
      <c r="B607" s="31" t="str">
        <f>Sheet1!B607</f>
        <v>SWR(50)</v>
      </c>
      <c r="C607" s="33">
        <f>MAX(Sheet1!D607:G607)</f>
        <v>5.711232321872548</v>
      </c>
      <c r="D607" s="33">
        <f>MAX(Sheet1!J607:N607)</f>
        <v>13.014537575677236</v>
      </c>
      <c r="E607" s="33">
        <f>MAX(Sheet1!Q607:V607)</f>
        <v>6.3776074127589046</v>
      </c>
      <c r="F607" s="33">
        <f>MAX(Sheet1!Y607:AE607)</f>
        <v>8.2898495288208256</v>
      </c>
      <c r="G607" s="33">
        <f>MAX(Sheet1!AE607:AG607)</f>
        <v>17.60793233540398</v>
      </c>
      <c r="I607" s="33">
        <f>MAX(C607:G607)</f>
        <v>17.60793233540398</v>
      </c>
      <c r="J607" s="33">
        <f>MAX(C607:F607)</f>
        <v>13.014537575677236</v>
      </c>
      <c r="K607" s="33">
        <f>MAX(C607:E607)</f>
        <v>13.014537575677236</v>
      </c>
    </row>
    <row r="608" spans="1:11" x14ac:dyDescent="0.55000000000000004">
      <c r="A608" s="9">
        <f>Sheet1!A608</f>
        <v>41.620100000000001</v>
      </c>
      <c r="B608" s="31" t="str">
        <f>Sheet1!B608</f>
        <v>SWR(100)</v>
      </c>
      <c r="C608" s="33">
        <f>MAX(Sheet1!D608:G608)</f>
        <v>3.6063560614974337</v>
      </c>
      <c r="D608" s="33">
        <f>MAX(Sheet1!J608:N608)</f>
        <v>6.5519983945436291</v>
      </c>
      <c r="E608" s="33">
        <f>MAX(Sheet1!Q608:V608)</f>
        <v>3.2423241458978871</v>
      </c>
      <c r="F608" s="33">
        <f>MAX(Sheet1!Y608:AE608)</f>
        <v>4.3840874921141006</v>
      </c>
      <c r="G608" s="33">
        <f>MAX(Sheet1!AE608:AG608)</f>
        <v>9.0197852767113833</v>
      </c>
      <c r="I608" s="33">
        <f>MAX(C608:G608)</f>
        <v>9.0197852767113833</v>
      </c>
      <c r="J608" s="33">
        <f>MAX(C608:F608)</f>
        <v>6.5519983945436291</v>
      </c>
      <c r="K608" s="33">
        <f>MAX(C608:E608)</f>
        <v>6.5519983945436291</v>
      </c>
    </row>
    <row r="609" spans="1:11" x14ac:dyDescent="0.55000000000000004">
      <c r="A609" s="9">
        <f>Sheet1!A609</f>
        <v>41.620100000000001</v>
      </c>
      <c r="B609" s="31" t="str">
        <f>Sheet1!B609</f>
        <v>SWR(150)</v>
      </c>
      <c r="C609" s="33">
        <f>MAX(Sheet1!D609:G609)</f>
        <v>3.3341488030911908</v>
      </c>
      <c r="D609" s="33">
        <f>MAX(Sheet1!J609:N609)</f>
        <v>4.4201059357269754</v>
      </c>
      <c r="E609" s="33">
        <f>MAX(Sheet1!Q609:V609)</f>
        <v>2.2347280300733132</v>
      </c>
      <c r="F609" s="33">
        <f>MAX(Sheet1!Y609:AE609)</f>
        <v>3.2160073448385074</v>
      </c>
      <c r="G609" s="33">
        <f>MAX(Sheet1!AE609:AG609)</f>
        <v>6.2587592532126628</v>
      </c>
      <c r="I609" s="33">
        <f>MAX(C609:G609)</f>
        <v>6.2587592532126628</v>
      </c>
      <c r="J609" s="33">
        <f>MAX(C609:F609)</f>
        <v>4.4201059357269754</v>
      </c>
      <c r="K609" s="33">
        <f>MAX(C609:E609)</f>
        <v>4.4201059357269754</v>
      </c>
    </row>
    <row r="610" spans="1:11" x14ac:dyDescent="0.55000000000000004">
      <c r="A610" s="9">
        <f>Sheet1!A610</f>
        <v>41.620100000000001</v>
      </c>
      <c r="B610" s="31" t="str">
        <f>Sheet1!B610</f>
        <v>SWR(200)</v>
      </c>
      <c r="C610" s="33">
        <f>MAX(Sheet1!D610:G610)</f>
        <v>3.5403248276056134</v>
      </c>
      <c r="D610" s="33">
        <f>MAX(Sheet1!J610:N610)</f>
        <v>3.3737808696380434</v>
      </c>
      <c r="E610" s="33">
        <f>MAX(Sheet1!Q610:V610)</f>
        <v>1.7809618325700332</v>
      </c>
      <c r="F610" s="33">
        <f>MAX(Sheet1!Y610:AE610)</f>
        <v>2.7573117611376112</v>
      </c>
      <c r="G610" s="33">
        <f>MAX(Sheet1!AE610:AG610)</f>
        <v>4.9603062770987227</v>
      </c>
      <c r="I610" s="33">
        <f>MAX(C610:G610)</f>
        <v>4.9603062770987227</v>
      </c>
      <c r="J610" s="33">
        <f>MAX(C610:F610)</f>
        <v>3.5403248276056134</v>
      </c>
      <c r="K610" s="33">
        <f>MAX(C610:E610)</f>
        <v>3.5403248276056134</v>
      </c>
    </row>
    <row r="611" spans="1:11" x14ac:dyDescent="0.55000000000000004">
      <c r="A611" s="30">
        <f>Sheet1!A611</f>
        <v>41.620100000000001</v>
      </c>
      <c r="B611" s="31" t="str">
        <f>Sheet1!B611</f>
        <v>SWR(300)</v>
      </c>
      <c r="C611" s="33">
        <f>MAX(Sheet1!D611:G611)</f>
        <v>4.5575149301210685</v>
      </c>
      <c r="D611" s="33">
        <f>MAX(Sheet1!J611:N611)</f>
        <v>2.37977293337214</v>
      </c>
      <c r="E611" s="33">
        <f>MAX(Sheet1!Q611:V611)</f>
        <v>1.5441069681614144</v>
      </c>
      <c r="F611" s="33">
        <f>MAX(Sheet1!Y611:AE611)</f>
        <v>2.5996449607501746</v>
      </c>
      <c r="G611" s="33">
        <f>MAX(Sheet1!AE611:AG611)</f>
        <v>3.843992046978399</v>
      </c>
      <c r="I611" s="33">
        <f>MAX(C611:G611)</f>
        <v>4.5575149301210685</v>
      </c>
      <c r="J611" s="33">
        <f>MAX(C611:F611)</f>
        <v>4.5575149301210685</v>
      </c>
      <c r="K611" s="33">
        <f>MAX(C611:E611)</f>
        <v>4.5575149301210685</v>
      </c>
    </row>
    <row r="612" spans="1:11" x14ac:dyDescent="0.55000000000000004">
      <c r="A612" s="9">
        <f>Sheet1!A612</f>
        <v>76</v>
      </c>
      <c r="B612" s="31" t="str">
        <f>Sheet1!B612</f>
        <v>R</v>
      </c>
      <c r="C612" s="32"/>
      <c r="D612" s="32"/>
      <c r="E612" s="32"/>
      <c r="F612" s="32"/>
      <c r="G612" s="32"/>
    </row>
    <row r="613" spans="1:11" x14ac:dyDescent="0.55000000000000004">
      <c r="A613" s="9">
        <f>Sheet1!A613</f>
        <v>76</v>
      </c>
      <c r="B613" s="31" t="str">
        <f>Sheet1!B613</f>
        <v>X</v>
      </c>
      <c r="C613" s="32"/>
      <c r="D613" s="32"/>
      <c r="E613" s="32"/>
      <c r="F613" s="32"/>
      <c r="G613" s="32"/>
    </row>
    <row r="614" spans="1:11" x14ac:dyDescent="0.55000000000000004">
      <c r="A614" s="34">
        <f>Sheet1!A614</f>
        <v>0.42222222222222222</v>
      </c>
      <c r="B614" s="31" t="str">
        <f>Sheet1!B614</f>
        <v>Z</v>
      </c>
      <c r="C614" s="35">
        <f>AVERAGE(Sheet1!D614:G614)</f>
        <v>109.71983981889997</v>
      </c>
      <c r="D614" s="35">
        <f>AVERAGE(Sheet1!J614:N614)</f>
        <v>528.60412618824512</v>
      </c>
      <c r="E614" s="35">
        <f>AVERAGE(Sheet1!Q614:V614)</f>
        <v>226.09177534058017</v>
      </c>
      <c r="F614" s="35">
        <f>AVERAGE(Sheet1!Y614:AE614)</f>
        <v>185.5331624531311</v>
      </c>
      <c r="G614" s="35">
        <f>AVERAGE(Sheet1!AE614:AG614)</f>
        <v>420.22522524836614</v>
      </c>
    </row>
    <row r="615" spans="1:11" x14ac:dyDescent="0.55000000000000004">
      <c r="A615" s="9">
        <f>Sheet1!A615</f>
        <v>42.178800000000003</v>
      </c>
      <c r="B615" s="31" t="str">
        <f>Sheet1!B615</f>
        <v>SWR(50)</v>
      </c>
      <c r="C615" s="33">
        <f>MAX(Sheet1!D615:G615)</f>
        <v>5.6713254842693219</v>
      </c>
      <c r="D615" s="33">
        <f>MAX(Sheet1!J615:N615)</f>
        <v>14.479734304369398</v>
      </c>
      <c r="E615" s="33">
        <f>MAX(Sheet1!Q615:V615)</f>
        <v>5.8210733270869195</v>
      </c>
      <c r="F615" s="33">
        <f>MAX(Sheet1!Y615:AE615)</f>
        <v>8.925999295364079</v>
      </c>
      <c r="G615" s="33">
        <f>MAX(Sheet1!AE615:AG615)</f>
        <v>18.783009084357591</v>
      </c>
      <c r="I615" s="33">
        <f>MAX(C615:G615)</f>
        <v>18.783009084357591</v>
      </c>
      <c r="J615" s="33">
        <f>MAX(C615:F615)</f>
        <v>14.479734304369398</v>
      </c>
      <c r="K615" s="33">
        <f>MAX(C615:E615)</f>
        <v>14.479734304369398</v>
      </c>
    </row>
    <row r="616" spans="1:11" x14ac:dyDescent="0.55000000000000004">
      <c r="A616" s="9">
        <f>Sheet1!A616</f>
        <v>42.178800000000003</v>
      </c>
      <c r="B616" s="31" t="str">
        <f>Sheet1!B616</f>
        <v>SWR(100)</v>
      </c>
      <c r="C616" s="33">
        <f>MAX(Sheet1!D616:G616)</f>
        <v>3.5969113140689837</v>
      </c>
      <c r="D616" s="33">
        <f>MAX(Sheet1!J616:N616)</f>
        <v>7.275850666074513</v>
      </c>
      <c r="E616" s="33">
        <f>MAX(Sheet1!Q616:V616)</f>
        <v>2.9748737366707729</v>
      </c>
      <c r="F616" s="33">
        <f>MAX(Sheet1!Y616:AE616)</f>
        <v>4.67486699640199</v>
      </c>
      <c r="G616" s="33">
        <f>MAX(Sheet1!AE616:AG616)</f>
        <v>9.5779896601867396</v>
      </c>
      <c r="I616" s="33">
        <f>MAX(C616:G616)</f>
        <v>9.5779896601867396</v>
      </c>
      <c r="J616" s="33">
        <f>MAX(C616:F616)</f>
        <v>7.275850666074513</v>
      </c>
      <c r="K616" s="33">
        <f>MAX(C616:E616)</f>
        <v>7.275850666074513</v>
      </c>
    </row>
    <row r="617" spans="1:11" x14ac:dyDescent="0.55000000000000004">
      <c r="A617" s="9">
        <f>Sheet1!A617</f>
        <v>42.178800000000003</v>
      </c>
      <c r="B617" s="31" t="str">
        <f>Sheet1!B617</f>
        <v>SWR(150)</v>
      </c>
      <c r="C617" s="33">
        <f>MAX(Sheet1!D617:G617)</f>
        <v>3.3407293207118034</v>
      </c>
      <c r="D617" s="33">
        <f>MAX(Sheet1!J617:N617)</f>
        <v>4.8921097135230438</v>
      </c>
      <c r="E617" s="33">
        <f>MAX(Sheet1!Q617:V617)</f>
        <v>2.07495588193341</v>
      </c>
      <c r="F617" s="33">
        <f>MAX(Sheet1!Y617:AE617)</f>
        <v>3.3736119452305857</v>
      </c>
      <c r="G617" s="33">
        <f>MAX(Sheet1!AE617:AG617)</f>
        <v>6.5969808169142432</v>
      </c>
      <c r="I617" s="33">
        <f>MAX(C617:G617)</f>
        <v>6.5969808169142432</v>
      </c>
      <c r="J617" s="33">
        <f>MAX(C617:F617)</f>
        <v>4.8921097135230438</v>
      </c>
      <c r="K617" s="33">
        <f>MAX(C617:E617)</f>
        <v>4.8921097135230438</v>
      </c>
    </row>
    <row r="618" spans="1:11" x14ac:dyDescent="0.55000000000000004">
      <c r="A618" s="9">
        <f>Sheet1!A618</f>
        <v>42.178800000000003</v>
      </c>
      <c r="B618" s="31" t="str">
        <f>Sheet1!B618</f>
        <v>SWR(200)</v>
      </c>
      <c r="C618" s="33">
        <f>MAX(Sheet1!D618:G618)</f>
        <v>3.5586635800470328</v>
      </c>
      <c r="D618" s="33">
        <f>MAX(Sheet1!J618:N618)</f>
        <v>3.7152735710768598</v>
      </c>
      <c r="E618" s="33">
        <f>MAX(Sheet1!Q618:V618)</f>
        <v>1.6945745781327259</v>
      </c>
      <c r="F618" s="33">
        <f>MAX(Sheet1!Y618:AE618)</f>
        <v>2.830632569295457</v>
      </c>
      <c r="G618" s="33">
        <f>MAX(Sheet1!AE618:AG618)</f>
        <v>5.1765621671037074</v>
      </c>
      <c r="I618" s="33">
        <f>MAX(C618:G618)</f>
        <v>5.1765621671037074</v>
      </c>
      <c r="J618" s="33">
        <f>MAX(C618:F618)</f>
        <v>3.7152735710768598</v>
      </c>
      <c r="K618" s="33">
        <f>MAX(C618:E618)</f>
        <v>3.7152735710768598</v>
      </c>
    </row>
    <row r="619" spans="1:11" x14ac:dyDescent="0.55000000000000004">
      <c r="A619" s="30">
        <f>Sheet1!A619</f>
        <v>42.178800000000003</v>
      </c>
      <c r="B619" s="31" t="str">
        <f>Sheet1!B619</f>
        <v>SWR(300)</v>
      </c>
      <c r="C619" s="33">
        <f>MAX(Sheet1!D619:G619)</f>
        <v>4.5990870166101736</v>
      </c>
      <c r="D619" s="33">
        <f>MAX(Sheet1!J619:N619)</f>
        <v>2.5768734821658827</v>
      </c>
      <c r="E619" s="33">
        <f>MAX(Sheet1!Q619:V619)</f>
        <v>1.6026445109581595</v>
      </c>
      <c r="F619" s="33">
        <f>MAX(Sheet1!Y619:AE619)</f>
        <v>2.5525300358526013</v>
      </c>
      <c r="G619" s="33">
        <f>MAX(Sheet1!AE619:AG619)</f>
        <v>3.9114361591874474</v>
      </c>
      <c r="I619" s="33">
        <f>MAX(C619:G619)</f>
        <v>4.5990870166101736</v>
      </c>
      <c r="J619" s="33">
        <f>MAX(C619:F619)</f>
        <v>4.5990870166101736</v>
      </c>
      <c r="K619" s="33">
        <f>MAX(C619:E619)</f>
        <v>4.5990870166101736</v>
      </c>
    </row>
    <row r="620" spans="1:11" x14ac:dyDescent="0.55000000000000004">
      <c r="A620" s="9">
        <f>Sheet1!A620</f>
        <v>77</v>
      </c>
      <c r="B620" s="31" t="str">
        <f>Sheet1!B620</f>
        <v>R</v>
      </c>
      <c r="C620" s="32"/>
      <c r="D620" s="32"/>
      <c r="E620" s="32"/>
      <c r="F620" s="32"/>
      <c r="G620" s="32"/>
    </row>
    <row r="621" spans="1:11" x14ac:dyDescent="0.55000000000000004">
      <c r="A621" s="9">
        <f>Sheet1!A621</f>
        <v>77</v>
      </c>
      <c r="B621" s="31" t="str">
        <f>Sheet1!B621</f>
        <v>X</v>
      </c>
      <c r="C621" s="32"/>
      <c r="D621" s="32"/>
      <c r="E621" s="32"/>
      <c r="F621" s="32"/>
      <c r="G621" s="32"/>
    </row>
    <row r="622" spans="1:11" x14ac:dyDescent="0.55000000000000004">
      <c r="A622" s="34">
        <f>Sheet1!A622</f>
        <v>0.42777777777777776</v>
      </c>
      <c r="B622" s="31" t="str">
        <f>Sheet1!B622</f>
        <v>Z</v>
      </c>
      <c r="C622" s="35">
        <f>AVERAGE(Sheet1!D622:G622)</f>
        <v>108.7490352395744</v>
      </c>
      <c r="D622" s="35">
        <f>AVERAGE(Sheet1!J622:N622)</f>
        <v>600.58083019457058</v>
      </c>
      <c r="E622" s="35">
        <f>AVERAGE(Sheet1!Q622:V622)</f>
        <v>207.42160089503534</v>
      </c>
      <c r="F622" s="35">
        <f>AVERAGE(Sheet1!Y622:AE622)</f>
        <v>204.71645431998823</v>
      </c>
      <c r="G622" s="35">
        <f>AVERAGE(Sheet1!AE622:AG622)</f>
        <v>467.98711584651784</v>
      </c>
    </row>
    <row r="623" spans="1:11" x14ac:dyDescent="0.55000000000000004">
      <c r="A623" s="9">
        <f>Sheet1!A623</f>
        <v>42.737400000000001</v>
      </c>
      <c r="B623" s="31" t="str">
        <f>Sheet1!B623</f>
        <v>SWR(50)</v>
      </c>
      <c r="C623" s="33">
        <f>MAX(Sheet1!D623:G623)</f>
        <v>5.6346881567586529</v>
      </c>
      <c r="D623" s="33">
        <f>MAX(Sheet1!J623:N623)</f>
        <v>16.225299057067719</v>
      </c>
      <c r="E623" s="33">
        <f>MAX(Sheet1!Q623:V623)</f>
        <v>5.3607174751451359</v>
      </c>
      <c r="F623" s="33">
        <f>MAX(Sheet1!Y623:AE623)</f>
        <v>9.726212250879362</v>
      </c>
      <c r="G623" s="33">
        <f>MAX(Sheet1!AE623:AG623)</f>
        <v>20.230483620775697</v>
      </c>
      <c r="I623" s="33">
        <f>MAX(C623:G623)</f>
        <v>20.230483620775697</v>
      </c>
      <c r="J623" s="33">
        <f>MAX(C623:F623)</f>
        <v>16.225299057067719</v>
      </c>
      <c r="K623" s="33">
        <f>MAX(C623:E623)</f>
        <v>16.225299057067719</v>
      </c>
    </row>
    <row r="624" spans="1:11" x14ac:dyDescent="0.55000000000000004">
      <c r="A624" s="9">
        <f>Sheet1!A624</f>
        <v>42.737400000000001</v>
      </c>
      <c r="B624" s="31" t="str">
        <f>Sheet1!B624</f>
        <v>SWR(100)</v>
      </c>
      <c r="C624" s="33">
        <f>MAX(Sheet1!D624:G624)</f>
        <v>3.5884679822196617</v>
      </c>
      <c r="D624" s="33">
        <f>MAX(Sheet1!J624:N624)</f>
        <v>8.1406154357456444</v>
      </c>
      <c r="E624" s="33">
        <f>MAX(Sheet1!Q624:V624)</f>
        <v>2.7562984848275898</v>
      </c>
      <c r="F624" s="33">
        <f>MAX(Sheet1!Y624:AE624)</f>
        <v>5.0464215317487398</v>
      </c>
      <c r="G624" s="33">
        <f>MAX(Sheet1!AE624:AG624)</f>
        <v>10.27076182735675</v>
      </c>
      <c r="I624" s="33">
        <f>MAX(C624:G624)</f>
        <v>10.27076182735675</v>
      </c>
      <c r="J624" s="33">
        <f>MAX(C624:F624)</f>
        <v>8.1406154357456444</v>
      </c>
      <c r="K624" s="33">
        <f>MAX(C624:E624)</f>
        <v>8.1406154357456444</v>
      </c>
    </row>
    <row r="625" spans="1:11" x14ac:dyDescent="0.55000000000000004">
      <c r="A625" s="9">
        <f>Sheet1!A625</f>
        <v>42.737400000000001</v>
      </c>
      <c r="B625" s="31" t="str">
        <f>Sheet1!B625</f>
        <v>SWR(150)</v>
      </c>
      <c r="C625" s="33">
        <f>MAX(Sheet1!D625:G625)</f>
        <v>3.3471754904845308</v>
      </c>
      <c r="D625" s="33">
        <f>MAX(Sheet1!J625:N625)</f>
        <v>5.4591139022771236</v>
      </c>
      <c r="E625" s="33">
        <f>MAX(Sheet1!Q625:V625)</f>
        <v>1.9505998532045816</v>
      </c>
      <c r="F625" s="33">
        <f>MAX(Sheet1!Y625:AE625)</f>
        <v>3.5841218550802907</v>
      </c>
      <c r="G625" s="33">
        <f>MAX(Sheet1!AE625:AG625)</f>
        <v>7.0232195513086344</v>
      </c>
      <c r="I625" s="33">
        <f>MAX(C625:G625)</f>
        <v>7.0232195513086344</v>
      </c>
      <c r="J625" s="33">
        <f>MAX(C625:F625)</f>
        <v>5.4591139022771236</v>
      </c>
      <c r="K625" s="33">
        <f>MAX(C625:E625)</f>
        <v>5.4591139022771236</v>
      </c>
    </row>
    <row r="626" spans="1:11" x14ac:dyDescent="0.55000000000000004">
      <c r="A626" s="9">
        <f>Sheet1!A626</f>
        <v>42.737400000000001</v>
      </c>
      <c r="B626" s="31" t="str">
        <f>Sheet1!B626</f>
        <v>SWR(200)</v>
      </c>
      <c r="C626" s="33">
        <f>MAX(Sheet1!D626:G626)</f>
        <v>3.576047476333021</v>
      </c>
      <c r="D626" s="33">
        <f>MAX(Sheet1!J626:N626)</f>
        <v>4.1295524845007723</v>
      </c>
      <c r="E626" s="33">
        <f>MAX(Sheet1!Q626:V626)</f>
        <v>1.6411837854367102</v>
      </c>
      <c r="F626" s="33">
        <f>MAX(Sheet1!Y626:AE626)</f>
        <v>2.9425905723284447</v>
      </c>
      <c r="G626" s="33">
        <f>MAX(Sheet1!AE626:AG626)</f>
        <v>5.4571543056522813</v>
      </c>
      <c r="I626" s="33">
        <f>MAX(C626:G626)</f>
        <v>5.4571543056522813</v>
      </c>
      <c r="J626" s="33">
        <f>MAX(C626:F626)</f>
        <v>4.1295524845007723</v>
      </c>
      <c r="K626" s="33">
        <f>MAX(C626:E626)</f>
        <v>4.1295524845007723</v>
      </c>
    </row>
    <row r="627" spans="1:11" x14ac:dyDescent="0.55000000000000004">
      <c r="A627" s="30">
        <f>Sheet1!A627</f>
        <v>42.737400000000001</v>
      </c>
      <c r="B627" s="31" t="str">
        <f>Sheet1!B627</f>
        <v>SWR(300)</v>
      </c>
      <c r="C627" s="33">
        <f>MAX(Sheet1!D627:G627)</f>
        <v>4.6380481421406579</v>
      </c>
      <c r="D627" s="33">
        <f>MAX(Sheet1!J627:N627)</f>
        <v>2.8274423900254377</v>
      </c>
      <c r="E627" s="33">
        <f>MAX(Sheet1!Q627:V627)</f>
        <v>1.7215989011585249</v>
      </c>
      <c r="F627" s="33">
        <f>MAX(Sheet1!Y627:AE627)</f>
        <v>2.5258657031900786</v>
      </c>
      <c r="G627" s="33">
        <f>MAX(Sheet1!AE627:AG627)</f>
        <v>4.0184562120454954</v>
      </c>
      <c r="I627" s="33">
        <f>MAX(C627:G627)</f>
        <v>4.6380481421406579</v>
      </c>
      <c r="J627" s="33">
        <f>MAX(C627:F627)</f>
        <v>4.6380481421406579</v>
      </c>
      <c r="K627" s="33">
        <f>MAX(C627:E627)</f>
        <v>4.6380481421406579</v>
      </c>
    </row>
    <row r="628" spans="1:11" x14ac:dyDescent="0.55000000000000004">
      <c r="A628" s="9">
        <f>Sheet1!A628</f>
        <v>78</v>
      </c>
      <c r="B628" s="31" t="str">
        <f>Sheet1!B628</f>
        <v>R</v>
      </c>
      <c r="C628" s="32"/>
      <c r="D628" s="32"/>
      <c r="E628" s="32"/>
      <c r="F628" s="32"/>
      <c r="G628" s="32"/>
    </row>
    <row r="629" spans="1:11" x14ac:dyDescent="0.55000000000000004">
      <c r="A629" s="9">
        <f>Sheet1!A629</f>
        <v>78</v>
      </c>
      <c r="B629" s="31" t="str">
        <f>Sheet1!B629</f>
        <v>X</v>
      </c>
      <c r="C629" s="32"/>
      <c r="D629" s="32"/>
      <c r="E629" s="32"/>
      <c r="F629" s="32"/>
      <c r="G629" s="32"/>
    </row>
    <row r="630" spans="1:11" x14ac:dyDescent="0.55000000000000004">
      <c r="A630" s="34">
        <f>Sheet1!A630</f>
        <v>0.43333333333333335</v>
      </c>
      <c r="B630" s="31" t="str">
        <f>Sheet1!B630</f>
        <v>Z</v>
      </c>
      <c r="C630" s="35">
        <f>AVERAGE(Sheet1!D630:G630)</f>
        <v>107.86070124958293</v>
      </c>
      <c r="D630" s="35">
        <f>AVERAGE(Sheet1!J630:N630)</f>
        <v>689.0181641914163</v>
      </c>
      <c r="E630" s="35">
        <f>AVERAGE(Sheet1!Q630:V630)</f>
        <v>191.91072887559162</v>
      </c>
      <c r="F630" s="35">
        <f>AVERAGE(Sheet1!Y630:AE630)</f>
        <v>229.27679993248708</v>
      </c>
      <c r="G630" s="35">
        <f>AVERAGE(Sheet1!AE630:AG630)</f>
        <v>530.96074194293976</v>
      </c>
    </row>
    <row r="631" spans="1:11" x14ac:dyDescent="0.55000000000000004">
      <c r="A631" s="9">
        <f>Sheet1!A631</f>
        <v>43.296100000000003</v>
      </c>
      <c r="B631" s="31" t="str">
        <f>Sheet1!B631</f>
        <v>SWR(50)</v>
      </c>
      <c r="C631" s="33">
        <f>MAX(Sheet1!D631:G631)</f>
        <v>5.601211834018315</v>
      </c>
      <c r="D631" s="33">
        <f>MAX(Sheet1!J631:N631)</f>
        <v>18.319335928431055</v>
      </c>
      <c r="E631" s="33">
        <f>MAX(Sheet1!Q631:V631)</f>
        <v>4.9779197382113569</v>
      </c>
      <c r="F631" s="33">
        <f>MAX(Sheet1!Y631:AE631)</f>
        <v>10.734970344770286</v>
      </c>
      <c r="G631" s="33">
        <f>MAX(Sheet1!AE631:AG631)</f>
        <v>22.00677705520372</v>
      </c>
      <c r="I631" s="33">
        <f>MAX(C631:G631)</f>
        <v>22.00677705520372</v>
      </c>
      <c r="J631" s="33">
        <f>MAX(C631:F631)</f>
        <v>18.319335928431055</v>
      </c>
      <c r="K631" s="33">
        <f>MAX(C631:E631)</f>
        <v>18.319335928431055</v>
      </c>
    </row>
    <row r="632" spans="1:11" x14ac:dyDescent="0.55000000000000004">
      <c r="A632" s="9">
        <f>Sheet1!A632</f>
        <v>43.296100000000003</v>
      </c>
      <c r="B632" s="31" t="str">
        <f>Sheet1!B632</f>
        <v>SWR(100)</v>
      </c>
      <c r="C632" s="33">
        <f>MAX(Sheet1!D632:G632)</f>
        <v>3.5809491532968774</v>
      </c>
      <c r="D632" s="33">
        <f>MAX(Sheet1!J632:N632)</f>
        <v>9.1804136343631004</v>
      </c>
      <c r="E632" s="33">
        <f>MAX(Sheet1!Q632:V632)</f>
        <v>2.5772059942763872</v>
      </c>
      <c r="F632" s="33">
        <f>MAX(Sheet1!Y632:AE632)</f>
        <v>5.5217573651257581</v>
      </c>
      <c r="G632" s="33">
        <f>MAX(Sheet1!AE632:AG632)</f>
        <v>11.127441524213653</v>
      </c>
      <c r="I632" s="33">
        <f>MAX(C632:G632)</f>
        <v>11.127441524213653</v>
      </c>
      <c r="J632" s="33">
        <f>MAX(C632:F632)</f>
        <v>9.1804136343631004</v>
      </c>
      <c r="K632" s="33">
        <f>MAX(C632:E632)</f>
        <v>9.1804136343631004</v>
      </c>
    </row>
    <row r="633" spans="1:11" x14ac:dyDescent="0.55000000000000004">
      <c r="A633" s="9">
        <f>Sheet1!A633</f>
        <v>43.296100000000003</v>
      </c>
      <c r="B633" s="31" t="str">
        <f>Sheet1!B633</f>
        <v>SWR(150)</v>
      </c>
      <c r="C633" s="33">
        <f>MAX(Sheet1!D633:G633)</f>
        <v>3.3534133153470655</v>
      </c>
      <c r="D633" s="33">
        <f>MAX(Sheet1!J633:N633)</f>
        <v>6.1438858608053044</v>
      </c>
      <c r="E633" s="33">
        <f>MAX(Sheet1!Q633:V633)</f>
        <v>1.8554358857087145</v>
      </c>
      <c r="F633" s="33">
        <f>MAX(Sheet1!Y633:AE633)</f>
        <v>3.8639921790452081</v>
      </c>
      <c r="G633" s="33">
        <f>MAX(Sheet1!AE633:AG633)</f>
        <v>7.5583473971723967</v>
      </c>
      <c r="I633" s="33">
        <f>MAX(C633:G633)</f>
        <v>7.5583473971723967</v>
      </c>
      <c r="J633" s="33">
        <f>MAX(C633:F633)</f>
        <v>6.1438858608053044</v>
      </c>
      <c r="K633" s="33">
        <f>MAX(C633:E633)</f>
        <v>6.1438858608053044</v>
      </c>
    </row>
    <row r="634" spans="1:11" x14ac:dyDescent="0.55000000000000004">
      <c r="A634" s="9">
        <f>Sheet1!A634</f>
        <v>43.296100000000003</v>
      </c>
      <c r="B634" s="31" t="str">
        <f>Sheet1!B634</f>
        <v>SWR(200)</v>
      </c>
      <c r="C634" s="33">
        <f>MAX(Sheet1!D634:G634)</f>
        <v>3.5924018904282211</v>
      </c>
      <c r="D634" s="33">
        <f>MAX(Sheet1!J634:N634)</f>
        <v>4.6336157257357824</v>
      </c>
      <c r="E634" s="33">
        <f>MAX(Sheet1!Q634:V634)</f>
        <v>1.615090537015698</v>
      </c>
      <c r="F634" s="33">
        <f>MAX(Sheet1!Y634:AE634)</f>
        <v>3.1071897618718518</v>
      </c>
      <c r="G634" s="33">
        <f>MAX(Sheet1!AE634:AG634)</f>
        <v>5.819211412061609</v>
      </c>
      <c r="I634" s="33">
        <f>MAX(C634:G634)</f>
        <v>5.819211412061609</v>
      </c>
      <c r="J634" s="33">
        <f>MAX(C634:F634)</f>
        <v>4.6336157257357824</v>
      </c>
      <c r="K634" s="33">
        <f>MAX(C634:E634)</f>
        <v>4.6336157257357824</v>
      </c>
    </row>
    <row r="635" spans="1:11" x14ac:dyDescent="0.55000000000000004">
      <c r="A635" s="30">
        <f>Sheet1!A635</f>
        <v>43.296100000000003</v>
      </c>
      <c r="B635" s="31" t="str">
        <f>Sheet1!B635</f>
        <v>SWR(300)</v>
      </c>
      <c r="C635" s="33">
        <f>MAX(Sheet1!D635:G635)</f>
        <v>4.674316451469422</v>
      </c>
      <c r="D635" s="33">
        <f>MAX(Sheet1!J635:N635)</f>
        <v>3.1422169842802696</v>
      </c>
      <c r="E635" s="33">
        <f>MAX(Sheet1!Q635:V635)</f>
        <v>1.8414593354544186</v>
      </c>
      <c r="F635" s="33">
        <f>MAX(Sheet1!Y635:AE635)</f>
        <v>2.5329985528469465</v>
      </c>
      <c r="G635" s="33">
        <f>MAX(Sheet1!AE635:AG635)</f>
        <v>4.1796745706912004</v>
      </c>
      <c r="I635" s="33">
        <f>MAX(C635:G635)</f>
        <v>4.674316451469422</v>
      </c>
      <c r="J635" s="33">
        <f>MAX(C635:F635)</f>
        <v>4.674316451469422</v>
      </c>
      <c r="K635" s="33">
        <f>MAX(C635:E635)</f>
        <v>4.674316451469422</v>
      </c>
    </row>
    <row r="636" spans="1:11" x14ac:dyDescent="0.55000000000000004">
      <c r="A636" s="9">
        <f>Sheet1!A636</f>
        <v>79</v>
      </c>
      <c r="B636" s="31" t="str">
        <f>Sheet1!B636</f>
        <v>R</v>
      </c>
      <c r="C636" s="32"/>
      <c r="D636" s="32"/>
      <c r="E636" s="32"/>
      <c r="F636" s="32"/>
      <c r="G636" s="32"/>
    </row>
    <row r="637" spans="1:11" x14ac:dyDescent="0.55000000000000004">
      <c r="A637" s="9">
        <f>Sheet1!A637</f>
        <v>79</v>
      </c>
      <c r="B637" s="31" t="str">
        <f>Sheet1!B637</f>
        <v>X</v>
      </c>
      <c r="C637" s="32"/>
      <c r="D637" s="32"/>
      <c r="E637" s="32"/>
      <c r="F637" s="32"/>
      <c r="G637" s="32"/>
    </row>
    <row r="638" spans="1:11" x14ac:dyDescent="0.55000000000000004">
      <c r="A638" s="34">
        <f>Sheet1!A638</f>
        <v>0.43888888888888888</v>
      </c>
      <c r="B638" s="31" t="str">
        <f>Sheet1!B638</f>
        <v>Z</v>
      </c>
      <c r="C638" s="35">
        <f>AVERAGE(Sheet1!D638:G638)</f>
        <v>107.05233912884714</v>
      </c>
      <c r="D638" s="35">
        <f>AVERAGE(Sheet1!J638:N638)</f>
        <v>798.73476834167593</v>
      </c>
      <c r="E638" s="35">
        <f>AVERAGE(Sheet1!Q638:V638)</f>
        <v>178.96717256955802</v>
      </c>
      <c r="F638" s="35">
        <f>AVERAGE(Sheet1!Y638:AE638)</f>
        <v>261.06476734174851</v>
      </c>
      <c r="G638" s="35">
        <f>AVERAGE(Sheet1!AE638:AG638)</f>
        <v>615.19808005898142</v>
      </c>
    </row>
    <row r="639" spans="1:11" x14ac:dyDescent="0.55000000000000004">
      <c r="A639" s="9">
        <f>Sheet1!A639</f>
        <v>43.854799999999997</v>
      </c>
      <c r="B639" s="31" t="str">
        <f>Sheet1!B639</f>
        <v>SWR(50)</v>
      </c>
      <c r="C639" s="33">
        <f>MAX(Sheet1!D639:G639)</f>
        <v>5.5707954082665561</v>
      </c>
      <c r="D639" s="33">
        <f>MAX(Sheet1!J639:N639)</f>
        <v>20.848707888023643</v>
      </c>
      <c r="E639" s="33">
        <f>MAX(Sheet1!Q639:V639)</f>
        <v>4.6584474296806357</v>
      </c>
      <c r="F639" s="33">
        <f>MAX(Sheet1!Y639:AE639)</f>
        <v>12.013344164696536</v>
      </c>
      <c r="G639" s="33">
        <f>MAX(Sheet1!AE639:AG639)</f>
        <v>24.183048389625963</v>
      </c>
      <c r="I639" s="33">
        <f>MAX(C639:G639)</f>
        <v>24.183048389625963</v>
      </c>
      <c r="J639" s="33">
        <f>MAX(C639:F639)</f>
        <v>20.848707888023643</v>
      </c>
      <c r="K639" s="33">
        <f>MAX(C639:E639)</f>
        <v>20.848707888023643</v>
      </c>
    </row>
    <row r="640" spans="1:11" x14ac:dyDescent="0.55000000000000004">
      <c r="A640" s="9">
        <f>Sheet1!A640</f>
        <v>43.854799999999997</v>
      </c>
      <c r="B640" s="31" t="str">
        <f>Sheet1!B640</f>
        <v>SWR(100)</v>
      </c>
      <c r="C640" s="33">
        <f>MAX(Sheet1!D640:G640)</f>
        <v>3.5742880229482719</v>
      </c>
      <c r="D640" s="33">
        <f>MAX(Sheet1!J640:N640)</f>
        <v>10.438761030124924</v>
      </c>
      <c r="E640" s="33">
        <f>MAX(Sheet1!Q640:V640)</f>
        <v>2.4303579114593727</v>
      </c>
      <c r="F640" s="33">
        <f>MAX(Sheet1!Y640:AE640)</f>
        <v>6.1321694272739267</v>
      </c>
      <c r="G640" s="33">
        <f>MAX(Sheet1!AE640:AG640)</f>
        <v>12.184848765082918</v>
      </c>
      <c r="I640" s="33">
        <f>MAX(C640:G640)</f>
        <v>12.184848765082918</v>
      </c>
      <c r="J640" s="33">
        <f>MAX(C640:F640)</f>
        <v>10.438761030124924</v>
      </c>
      <c r="K640" s="33">
        <f>MAX(C640:E640)</f>
        <v>10.438761030124924</v>
      </c>
    </row>
    <row r="641" spans="1:11" x14ac:dyDescent="0.55000000000000004">
      <c r="A641" s="9">
        <f>Sheet1!A641</f>
        <v>43.854799999999997</v>
      </c>
      <c r="B641" s="31" t="str">
        <f>Sheet1!B641</f>
        <v>SWR(150)</v>
      </c>
      <c r="C641" s="33">
        <f>MAX(Sheet1!D641:G641)</f>
        <v>3.3593828797958962</v>
      </c>
      <c r="D641" s="33">
        <f>MAX(Sheet1!J641:N641)</f>
        <v>6.9754810419687807</v>
      </c>
      <c r="E641" s="33">
        <f>MAX(Sheet1!Q641:V641)</f>
        <v>1.7844406208402985</v>
      </c>
      <c r="F641" s="33">
        <f>MAX(Sheet1!Y641:AE641)</f>
        <v>4.235097594974067</v>
      </c>
      <c r="G641" s="33">
        <f>MAX(Sheet1!AE641:AG641)</f>
        <v>8.2283227783023989</v>
      </c>
      <c r="I641" s="33">
        <f>MAX(C641:G641)</f>
        <v>8.2283227783023989</v>
      </c>
      <c r="J641" s="33">
        <f>MAX(C641:F641)</f>
        <v>6.9754810419687807</v>
      </c>
      <c r="K641" s="33">
        <f>MAX(C641:E641)</f>
        <v>6.9754810419687807</v>
      </c>
    </row>
    <row r="642" spans="1:11" x14ac:dyDescent="0.55000000000000004">
      <c r="A642" s="9">
        <f>Sheet1!A642</f>
        <v>43.854799999999997</v>
      </c>
      <c r="B642" s="31" t="str">
        <f>Sheet1!B642</f>
        <v>SWR(200)</v>
      </c>
      <c r="C642" s="33">
        <f>MAX(Sheet1!D642:G642)</f>
        <v>3.6076698379360108</v>
      </c>
      <c r="D642" s="33">
        <f>MAX(Sheet1!J642:N642)</f>
        <v>5.2492175235797163</v>
      </c>
      <c r="E642" s="33">
        <f>MAX(Sheet1!Q642:V642)</f>
        <v>1.6105218916024904</v>
      </c>
      <c r="F642" s="33">
        <f>MAX(Sheet1!Y642:AE642)</f>
        <v>3.3423324346022194</v>
      </c>
      <c r="G642" s="33">
        <f>MAX(Sheet1!AE642:AG642)</f>
        <v>6.2837545559975432</v>
      </c>
      <c r="I642" s="33">
        <f>MAX(C642:G642)</f>
        <v>6.2837545559975432</v>
      </c>
      <c r="J642" s="33">
        <f>MAX(C642:F642)</f>
        <v>5.2492175235797163</v>
      </c>
      <c r="K642" s="33">
        <f>MAX(C642:E642)</f>
        <v>5.2492175235797163</v>
      </c>
    </row>
    <row r="643" spans="1:11" x14ac:dyDescent="0.55000000000000004">
      <c r="A643" s="30">
        <f>Sheet1!A643</f>
        <v>43.854799999999997</v>
      </c>
      <c r="B643" s="31" t="str">
        <f>Sheet1!B643</f>
        <v>SWR(300)</v>
      </c>
      <c r="C643" s="33">
        <f>MAX(Sheet1!D643:G643)</f>
        <v>4.7078557143295852</v>
      </c>
      <c r="D643" s="33">
        <f>MAX(Sheet1!J643:N643)</f>
        <v>3.5352168692042802</v>
      </c>
      <c r="E643" s="33">
        <f>MAX(Sheet1!Q643:V643)</f>
        <v>1.9592983241020012</v>
      </c>
      <c r="F643" s="33">
        <f>MAX(Sheet1!Y643:AE643)</f>
        <v>2.5904272872709257</v>
      </c>
      <c r="G643" s="33">
        <f>MAX(Sheet1!AE643:AG643)</f>
        <v>4.4124498393170679</v>
      </c>
      <c r="I643" s="33">
        <f>MAX(C643:G643)</f>
        <v>4.7078557143295852</v>
      </c>
      <c r="J643" s="33">
        <f>MAX(C643:F643)</f>
        <v>4.7078557143295852</v>
      </c>
      <c r="K643" s="33">
        <f>MAX(C643:E643)</f>
        <v>4.7078557143295852</v>
      </c>
    </row>
    <row r="644" spans="1:11" x14ac:dyDescent="0.55000000000000004">
      <c r="A644" s="9">
        <f>Sheet1!A644</f>
        <v>80</v>
      </c>
      <c r="B644" s="31" t="str">
        <f>Sheet1!B644</f>
        <v>R</v>
      </c>
      <c r="C644" s="32"/>
      <c r="D644" s="32"/>
      <c r="E644" s="32"/>
      <c r="F644" s="32"/>
      <c r="G644" s="32"/>
    </row>
    <row r="645" spans="1:11" x14ac:dyDescent="0.55000000000000004">
      <c r="A645" s="9">
        <f>Sheet1!A645</f>
        <v>80</v>
      </c>
      <c r="B645" s="31" t="str">
        <f>Sheet1!B645</f>
        <v>X</v>
      </c>
      <c r="C645" s="32"/>
      <c r="D645" s="32"/>
      <c r="E645" s="32"/>
      <c r="F645" s="32"/>
      <c r="G645" s="32"/>
    </row>
    <row r="646" spans="1:11" x14ac:dyDescent="0.55000000000000004">
      <c r="A646" s="34">
        <f>Sheet1!A646</f>
        <v>0.44444444444444442</v>
      </c>
      <c r="B646" s="31" t="str">
        <f>Sheet1!B646</f>
        <v>Z</v>
      </c>
      <c r="C646" s="35">
        <f>AVERAGE(Sheet1!D646:G646)</f>
        <v>106.32097092840311</v>
      </c>
      <c r="D646" s="35">
        <f>AVERAGE(Sheet1!J646:N646)</f>
        <v>936.00733850579002</v>
      </c>
      <c r="E646" s="35">
        <f>AVERAGE(Sheet1!Q646:V646)</f>
        <v>168.13774062891616</v>
      </c>
      <c r="F646" s="35">
        <f>AVERAGE(Sheet1!Y646:AE646)</f>
        <v>302.82897403721017</v>
      </c>
      <c r="G646" s="35">
        <f>AVERAGE(Sheet1!AE646:AG646)</f>
        <v>729.99340252440379</v>
      </c>
    </row>
    <row r="647" spans="1:11" x14ac:dyDescent="0.55000000000000004">
      <c r="A647" s="9">
        <f>Sheet1!A647</f>
        <v>44.413400000000003</v>
      </c>
      <c r="B647" s="31" t="str">
        <f>Sheet1!B647</f>
        <v>SWR(50)</v>
      </c>
      <c r="C647" s="33">
        <f>MAX(Sheet1!D647:G647)</f>
        <v>5.5433130952814107</v>
      </c>
      <c r="D647" s="33">
        <f>MAX(Sheet1!J647:N647)</f>
        <v>23.923610715154705</v>
      </c>
      <c r="E647" s="33">
        <f>MAX(Sheet1!Q647:V647)</f>
        <v>4.3913074214947416</v>
      </c>
      <c r="F647" s="33">
        <f>MAX(Sheet1!Y647:AE647)</f>
        <v>13.645951985318206</v>
      </c>
      <c r="G647" s="33">
        <f>MAX(Sheet1!AE647:AG647)</f>
        <v>26.847785577024997</v>
      </c>
      <c r="I647" s="33">
        <f>MAX(C647:G647)</f>
        <v>26.847785577024997</v>
      </c>
      <c r="J647" s="33">
        <f>MAX(C647:F647)</f>
        <v>23.923610715154705</v>
      </c>
      <c r="K647" s="33">
        <f>MAX(C647:E647)</f>
        <v>23.923610715154705</v>
      </c>
    </row>
    <row r="648" spans="1:11" x14ac:dyDescent="0.55000000000000004">
      <c r="A648" s="9">
        <f>Sheet1!A648</f>
        <v>44.413400000000003</v>
      </c>
      <c r="B648" s="31" t="str">
        <f>Sheet1!B648</f>
        <v>SWR(100)</v>
      </c>
      <c r="C648" s="33">
        <f>MAX(Sheet1!D648:G648)</f>
        <v>3.5684183722063247</v>
      </c>
      <c r="D648" s="33">
        <f>MAX(Sheet1!J648:N648)</f>
        <v>11.970857363724962</v>
      </c>
      <c r="E648" s="33">
        <f>MAX(Sheet1!Q648:V648)</f>
        <v>2.3100925430558981</v>
      </c>
      <c r="F648" s="33">
        <f>MAX(Sheet1!Y648:AE648)</f>
        <v>6.9207187765192106</v>
      </c>
      <c r="G648" s="33">
        <f>MAX(Sheet1!AE648:AG648)</f>
        <v>13.488573070233731</v>
      </c>
      <c r="I648" s="33">
        <f>MAX(C648:G648)</f>
        <v>13.488573070233731</v>
      </c>
      <c r="J648" s="33">
        <f>MAX(C648:F648)</f>
        <v>11.970857363724962</v>
      </c>
      <c r="K648" s="33">
        <f>MAX(C648:E648)</f>
        <v>11.970857363724962</v>
      </c>
    </row>
    <row r="649" spans="1:11" x14ac:dyDescent="0.55000000000000004">
      <c r="A649" s="9">
        <f>Sheet1!A649</f>
        <v>44.413400000000003</v>
      </c>
      <c r="B649" s="31" t="str">
        <f>Sheet1!B649</f>
        <v>SWR(150)</v>
      </c>
      <c r="C649" s="33">
        <f>MAX(Sheet1!D649:G649)</f>
        <v>3.3650400500000153</v>
      </c>
      <c r="D649" s="33">
        <f>MAX(Sheet1!J649:N649)</f>
        <v>7.9907717508350915</v>
      </c>
      <c r="E649" s="33">
        <f>MAX(Sheet1!Q649:V649)</f>
        <v>1.7333586938891845</v>
      </c>
      <c r="F649" s="33">
        <f>MAX(Sheet1!Y649:AE649)</f>
        <v>4.7270318783522871</v>
      </c>
      <c r="G649" s="33">
        <f>MAX(Sheet1!AE649:AG649)</f>
        <v>9.0650411449042263</v>
      </c>
      <c r="I649" s="33">
        <f>MAX(C649:G649)</f>
        <v>9.0650411449042263</v>
      </c>
      <c r="J649" s="33">
        <f>MAX(C649:F649)</f>
        <v>7.9907717508350915</v>
      </c>
      <c r="K649" s="33">
        <f>MAX(C649:E649)</f>
        <v>7.9907717508350915</v>
      </c>
    </row>
    <row r="650" spans="1:11" x14ac:dyDescent="0.55000000000000004">
      <c r="A650" s="9">
        <f>Sheet1!A650</f>
        <v>44.413400000000003</v>
      </c>
      <c r="B650" s="31" t="str">
        <f>Sheet1!B650</f>
        <v>SWR(200)</v>
      </c>
      <c r="C650" s="33">
        <f>MAX(Sheet1!D650:G650)</f>
        <v>3.6218216467263895</v>
      </c>
      <c r="D650" s="33">
        <f>MAX(Sheet1!J650:N650)</f>
        <v>6.0040183775615938</v>
      </c>
      <c r="E650" s="33">
        <f>MAX(Sheet1!Q650:V650)</f>
        <v>1.6218164718110233</v>
      </c>
      <c r="F650" s="33">
        <f>MAX(Sheet1!Y650:AE650)</f>
        <v>3.6714233795047346</v>
      </c>
      <c r="G650" s="33">
        <f>MAX(Sheet1!AE650:AG650)</f>
        <v>6.8763154244681868</v>
      </c>
      <c r="I650" s="33">
        <f>MAX(C650:G650)</f>
        <v>6.8763154244681868</v>
      </c>
      <c r="J650" s="33">
        <f>MAX(C650:F650)</f>
        <v>6.0040183775615938</v>
      </c>
      <c r="K650" s="33">
        <f>MAX(C650:E650)</f>
        <v>6.0040183775615938</v>
      </c>
    </row>
    <row r="651" spans="1:11" x14ac:dyDescent="0.55000000000000004">
      <c r="A651" s="30">
        <f>Sheet1!A651</f>
        <v>44.413400000000003</v>
      </c>
      <c r="B651" s="31" t="str">
        <f>Sheet1!B651</f>
        <v>SWR(300)</v>
      </c>
      <c r="C651" s="33">
        <f>MAX(Sheet1!D651:G651)</f>
        <v>4.7386461634394825</v>
      </c>
      <c r="D651" s="33">
        <f>MAX(Sheet1!J651:N651)</f>
        <v>4.024548016248894</v>
      </c>
      <c r="E651" s="33">
        <f>MAX(Sheet1!Q651:V651)</f>
        <v>2.0729480924199835</v>
      </c>
      <c r="F651" s="33">
        <f>MAX(Sheet1!Y651:AE651)</f>
        <v>2.7181845865089818</v>
      </c>
      <c r="G651" s="33">
        <f>MAX(Sheet1!AE651:AG651)</f>
        <v>4.7371614345805941</v>
      </c>
      <c r="I651" s="33">
        <f>MAX(C651:G651)</f>
        <v>4.7386461634394825</v>
      </c>
      <c r="J651" s="33">
        <f>MAX(C651:F651)</f>
        <v>4.7386461634394825</v>
      </c>
      <c r="K651" s="33">
        <f>MAX(C651:E651)</f>
        <v>4.7386461634394825</v>
      </c>
    </row>
    <row r="652" spans="1:11" x14ac:dyDescent="0.55000000000000004">
      <c r="A652" s="9">
        <f>Sheet1!A652</f>
        <v>81</v>
      </c>
      <c r="B652" s="31" t="str">
        <f>Sheet1!B652</f>
        <v>R</v>
      </c>
      <c r="C652" s="32"/>
      <c r="D652" s="32"/>
      <c r="E652" s="32"/>
      <c r="F652" s="32"/>
      <c r="G652" s="32"/>
    </row>
    <row r="653" spans="1:11" x14ac:dyDescent="0.55000000000000004">
      <c r="A653" s="9">
        <f>Sheet1!A653</f>
        <v>81</v>
      </c>
      <c r="B653" s="31" t="str">
        <f>Sheet1!B653</f>
        <v>X</v>
      </c>
      <c r="C653" s="32"/>
      <c r="D653" s="32"/>
      <c r="E653" s="32"/>
      <c r="F653" s="32"/>
      <c r="G653" s="32"/>
    </row>
    <row r="654" spans="1:11" x14ac:dyDescent="0.55000000000000004">
      <c r="A654" s="34">
        <f>Sheet1!A654</f>
        <v>0.45</v>
      </c>
      <c r="B654" s="31" t="str">
        <f>Sheet1!B654</f>
        <v>Z</v>
      </c>
      <c r="C654" s="35">
        <f>AVERAGE(Sheet1!D654:G654)</f>
        <v>105.66516565320828</v>
      </c>
      <c r="D654" s="35">
        <f>AVERAGE(Sheet1!J654:N654)</f>
        <v>1108.6796632989285</v>
      </c>
      <c r="E654" s="35">
        <f>AVERAGE(Sheet1!Q654:V654)</f>
        <v>159.07325011131746</v>
      </c>
      <c r="F654" s="35">
        <f>AVERAGE(Sheet1!Y654:AE654)</f>
        <v>358.75891097447681</v>
      </c>
      <c r="G654" s="35">
        <f>AVERAGE(Sheet1!AE654:AG654)</f>
        <v>889.55090347910709</v>
      </c>
    </row>
    <row r="655" spans="1:11" x14ac:dyDescent="0.55000000000000004">
      <c r="A655" s="9">
        <f>Sheet1!A655</f>
        <v>44.972099999999998</v>
      </c>
      <c r="B655" s="31" t="str">
        <f>Sheet1!B655</f>
        <v>SWR(50)</v>
      </c>
      <c r="C655" s="33">
        <f>MAX(Sheet1!D655:G655)</f>
        <v>5.5187103097376964</v>
      </c>
      <c r="D655" s="33">
        <f>MAX(Sheet1!J655:N655)</f>
        <v>27.682251427343491</v>
      </c>
      <c r="E655" s="33">
        <f>MAX(Sheet1!Q655:V655)</f>
        <v>4.1679265349637298</v>
      </c>
      <c r="F655" s="33">
        <f>MAX(Sheet1!Y655:AE655)</f>
        <v>15.751259460759826</v>
      </c>
      <c r="G655" s="33">
        <f>MAX(Sheet1!AE655:AG655)</f>
        <v>30.108083040801333</v>
      </c>
      <c r="I655" s="33">
        <f>MAX(C655:G655)</f>
        <v>30.108083040801333</v>
      </c>
      <c r="J655" s="33">
        <f>MAX(C655:F655)</f>
        <v>27.682251427343491</v>
      </c>
      <c r="K655" s="33">
        <f>MAX(C655:E655)</f>
        <v>27.682251427343491</v>
      </c>
    </row>
    <row r="656" spans="1:11" x14ac:dyDescent="0.55000000000000004">
      <c r="A656" s="9">
        <f>Sheet1!A656</f>
        <v>44.972099999999998</v>
      </c>
      <c r="B656" s="31" t="str">
        <f>Sheet1!B656</f>
        <v>SWR(100)</v>
      </c>
      <c r="C656" s="33">
        <f>MAX(Sheet1!D656:G656)</f>
        <v>3.5632815463152583</v>
      </c>
      <c r="D656" s="33">
        <f>MAX(Sheet1!J656:N656)</f>
        <v>13.845928642523909</v>
      </c>
      <c r="E656" s="33">
        <f>MAX(Sheet1!Q656:V656)</f>
        <v>2.2119046272137957</v>
      </c>
      <c r="F656" s="33">
        <f>MAX(Sheet1!Y656:AE656)</f>
        <v>7.9474010820896392</v>
      </c>
      <c r="G656" s="33">
        <f>MAX(Sheet1!AE656:AG656)</f>
        <v>15.093597664580999</v>
      </c>
      <c r="I656" s="33">
        <f>MAX(C656:G656)</f>
        <v>15.093597664580999</v>
      </c>
      <c r="J656" s="33">
        <f>MAX(C656:F656)</f>
        <v>13.845928642523909</v>
      </c>
      <c r="K656" s="33">
        <f>MAX(C656:E656)</f>
        <v>13.845928642523909</v>
      </c>
    </row>
    <row r="657" spans="1:11" x14ac:dyDescent="0.55000000000000004">
      <c r="A657" s="9">
        <f>Sheet1!A657</f>
        <v>44.972099999999998</v>
      </c>
      <c r="B657" s="31" t="str">
        <f>Sheet1!B657</f>
        <v>SWR(150)</v>
      </c>
      <c r="C657" s="33">
        <f>MAX(Sheet1!D657:G657)</f>
        <v>3.3703124249673948</v>
      </c>
      <c r="D657" s="33">
        <f>MAX(Sheet1!J657:N657)</f>
        <v>9.2360119775830363</v>
      </c>
      <c r="E657" s="33">
        <f>MAX(Sheet1!Q657:V657)</f>
        <v>1.698414284581238</v>
      </c>
      <c r="F657" s="33">
        <f>MAX(Sheet1!Y657:AE657)</f>
        <v>5.3805822681539395</v>
      </c>
      <c r="G657" s="33">
        <f>MAX(Sheet1!AE657:AG657)</f>
        <v>10.106737342548598</v>
      </c>
      <c r="I657" s="33">
        <f>MAX(C657:G657)</f>
        <v>10.106737342548598</v>
      </c>
      <c r="J657" s="33">
        <f>MAX(C657:F657)</f>
        <v>9.2360119775830363</v>
      </c>
      <c r="K657" s="33">
        <f>MAX(C657:E657)</f>
        <v>9.2360119775830363</v>
      </c>
    </row>
    <row r="658" spans="1:11" x14ac:dyDescent="0.55000000000000004">
      <c r="A658" s="9">
        <f>Sheet1!A658</f>
        <v>44.972099999999998</v>
      </c>
      <c r="B658" s="31" t="str">
        <f>Sheet1!B658</f>
        <v>SWR(200)</v>
      </c>
      <c r="C658" s="33">
        <f>MAX(Sheet1!D658:G658)</f>
        <v>3.634771835027395</v>
      </c>
      <c r="D658" s="33">
        <f>MAX(Sheet1!J658:N658)</f>
        <v>6.9327617819674003</v>
      </c>
      <c r="E658" s="33">
        <f>MAX(Sheet1!Q658:V658)</f>
        <v>1.643813830761039</v>
      </c>
      <c r="F658" s="33">
        <f>MAX(Sheet1!Y658:AE658)</f>
        <v>4.1259564564352118</v>
      </c>
      <c r="G658" s="33">
        <f>MAX(Sheet1!AE658:AG658)</f>
        <v>7.6272212426728343</v>
      </c>
      <c r="I658" s="33">
        <f>MAX(C658:G658)</f>
        <v>7.6272212426728343</v>
      </c>
      <c r="J658" s="33">
        <f>MAX(C658:F658)</f>
        <v>6.9327617819674003</v>
      </c>
      <c r="K658" s="33">
        <f>MAX(C658:E658)</f>
        <v>6.9327617819674003</v>
      </c>
    </row>
    <row r="659" spans="1:11" x14ac:dyDescent="0.55000000000000004">
      <c r="A659" s="30">
        <f>Sheet1!A659</f>
        <v>44.972099999999998</v>
      </c>
      <c r="B659" s="31" t="str">
        <f>Sheet1!B659</f>
        <v>SWR(300)</v>
      </c>
      <c r="C659" s="33">
        <f>MAX(Sheet1!D659:G659)</f>
        <v>4.7666240184732773</v>
      </c>
      <c r="D659" s="33">
        <f>MAX(Sheet1!J659:N659)</f>
        <v>4.6332010407550532</v>
      </c>
      <c r="E659" s="33">
        <f>MAX(Sheet1!Q659:V659)</f>
        <v>2.1806416823801418</v>
      </c>
      <c r="F659" s="33">
        <f>MAX(Sheet1!Y659:AE659)</f>
        <v>2.9407319532273828</v>
      </c>
      <c r="G659" s="33">
        <f>MAX(Sheet1!AE659:AG659)</f>
        <v>5.1772973459271761</v>
      </c>
      <c r="I659" s="33">
        <f>MAX(C659:G659)</f>
        <v>5.1772973459271761</v>
      </c>
      <c r="J659" s="33">
        <f>MAX(C659:F659)</f>
        <v>4.7666240184732773</v>
      </c>
      <c r="K659" s="33">
        <f>MAX(C659:E659)</f>
        <v>4.7666240184732773</v>
      </c>
    </row>
    <row r="660" spans="1:11" x14ac:dyDescent="0.55000000000000004">
      <c r="A660" s="9">
        <f>Sheet1!A660</f>
        <v>82</v>
      </c>
      <c r="B660" s="31" t="str">
        <f>Sheet1!B660</f>
        <v>R</v>
      </c>
      <c r="C660" s="32"/>
      <c r="D660" s="32"/>
      <c r="E660" s="32"/>
      <c r="F660" s="32"/>
      <c r="G660" s="32"/>
    </row>
    <row r="661" spans="1:11" x14ac:dyDescent="0.55000000000000004">
      <c r="A661" s="9">
        <f>Sheet1!A661</f>
        <v>82</v>
      </c>
      <c r="B661" s="31" t="str">
        <f>Sheet1!B661</f>
        <v>X</v>
      </c>
      <c r="C661" s="32"/>
      <c r="D661" s="32"/>
      <c r="E661" s="32"/>
      <c r="F661" s="32"/>
      <c r="G661" s="32"/>
    </row>
    <row r="662" spans="1:11" x14ac:dyDescent="0.55000000000000004">
      <c r="A662" s="34">
        <f>Sheet1!A662</f>
        <v>0.45555555555555555</v>
      </c>
      <c r="B662" s="31" t="str">
        <f>Sheet1!B662</f>
        <v>Z</v>
      </c>
      <c r="C662" s="35">
        <f>AVERAGE(Sheet1!D662:G662)</f>
        <v>105.083190367786</v>
      </c>
      <c r="D662" s="35">
        <f>AVERAGE(Sheet1!J662:N662)</f>
        <v>1325.5829933403556</v>
      </c>
      <c r="E662" s="35">
        <f>AVERAGE(Sheet1!Q662:V662)</f>
        <v>151.50220620628264</v>
      </c>
      <c r="F662" s="35">
        <f>AVERAGE(Sheet1!Y662:AE662)</f>
        <v>435.40910880044919</v>
      </c>
      <c r="G662" s="35">
        <f>AVERAGE(Sheet1!AE662:AG662)</f>
        <v>1113.988277095166</v>
      </c>
    </row>
    <row r="663" spans="1:11" x14ac:dyDescent="0.55000000000000004">
      <c r="A663" s="9">
        <f>Sheet1!A663</f>
        <v>45.530700000000003</v>
      </c>
      <c r="B663" s="31" t="str">
        <f>Sheet1!B663</f>
        <v>SWR(50)</v>
      </c>
      <c r="C663" s="33">
        <f>MAX(Sheet1!D663:G663)</f>
        <v>5.4968957059522818</v>
      </c>
      <c r="D663" s="33">
        <f>MAX(Sheet1!J663:N663)</f>
        <v>32.292234812713993</v>
      </c>
      <c r="E663" s="33">
        <f>MAX(Sheet1!Q663:V663)</f>
        <v>3.9816263227483377</v>
      </c>
      <c r="F663" s="33">
        <f>MAX(Sheet1!Y663:AE663)</f>
        <v>18.495946117308684</v>
      </c>
      <c r="G663" s="33">
        <f>MAX(Sheet1!AE663:AG663)</f>
        <v>34.087265090511664</v>
      </c>
      <c r="I663" s="33">
        <f>MAX(C663:G663)</f>
        <v>34.087265090511664</v>
      </c>
      <c r="J663" s="33">
        <f>MAX(C663:F663)</f>
        <v>32.292234812713993</v>
      </c>
      <c r="K663" s="33">
        <f>MAX(C663:E663)</f>
        <v>32.292234812713993</v>
      </c>
    </row>
    <row r="664" spans="1:11" x14ac:dyDescent="0.55000000000000004">
      <c r="A664" s="9">
        <f>Sheet1!A664</f>
        <v>45.530700000000003</v>
      </c>
      <c r="B664" s="31" t="str">
        <f>Sheet1!B664</f>
        <v>SWR(100)</v>
      </c>
      <c r="C664" s="33">
        <f>MAX(Sheet1!D664:G664)</f>
        <v>3.558820035024822</v>
      </c>
      <c r="D664" s="33">
        <f>MAX(Sheet1!J664:N664)</f>
        <v>16.147921392580962</v>
      </c>
      <c r="E664" s="33">
        <f>MAX(Sheet1!Q664:V664)</f>
        <v>2.1321861194590888</v>
      </c>
      <c r="F664" s="33">
        <f>MAX(Sheet1!Y664:AE664)</f>
        <v>9.2963604495652312</v>
      </c>
      <c r="G664" s="33">
        <f>MAX(Sheet1!AE664:AG664)</f>
        <v>17.063084940203783</v>
      </c>
      <c r="I664" s="33">
        <f>MAX(C664:G664)</f>
        <v>17.063084940203783</v>
      </c>
      <c r="J664" s="33">
        <f>MAX(C664:F664)</f>
        <v>16.147921392580962</v>
      </c>
      <c r="K664" s="33">
        <f>MAX(C664:E664)</f>
        <v>16.147921392580962</v>
      </c>
    </row>
    <row r="665" spans="1:11" x14ac:dyDescent="0.55000000000000004">
      <c r="A665" s="9">
        <f>Sheet1!A665</f>
        <v>45.530700000000003</v>
      </c>
      <c r="B665" s="31" t="str">
        <f>Sheet1!B665</f>
        <v>SWR(150)</v>
      </c>
      <c r="C665" s="33">
        <f>MAX(Sheet1!D665:G665)</f>
        <v>3.3751514317960618</v>
      </c>
      <c r="D665" s="33">
        <f>MAX(Sheet1!J665:N665)</f>
        <v>10.767300861844189</v>
      </c>
      <c r="E665" s="33">
        <f>MAX(Sheet1!Q665:V665)</f>
        <v>1.6762044329405983</v>
      </c>
      <c r="F665" s="33">
        <f>MAX(Sheet1!Y665:AE665)</f>
        <v>6.2526010890513666</v>
      </c>
      <c r="G665" s="33">
        <f>MAX(Sheet1!AE665:AG665)</f>
        <v>11.397153015938862</v>
      </c>
      <c r="I665" s="33">
        <f>MAX(C665:G665)</f>
        <v>11.397153015938862</v>
      </c>
      <c r="J665" s="33">
        <f>MAX(C665:F665)</f>
        <v>10.767300861844189</v>
      </c>
      <c r="K665" s="33">
        <f>MAX(C665:E665)</f>
        <v>10.767300861844189</v>
      </c>
    </row>
    <row r="666" spans="1:11" x14ac:dyDescent="0.55000000000000004">
      <c r="A666" s="9">
        <f>Sheet1!A666</f>
        <v>45.530700000000003</v>
      </c>
      <c r="B666" s="31" t="str">
        <f>Sheet1!B666</f>
        <v>SWR(200)</v>
      </c>
      <c r="C666" s="33">
        <f>MAX(Sheet1!D666:G666)</f>
        <v>3.6464761901634679</v>
      </c>
      <c r="D666" s="33">
        <f>MAX(Sheet1!J666:N666)</f>
        <v>8.0776213381738788</v>
      </c>
      <c r="E666" s="33">
        <f>MAX(Sheet1!Q666:V666)</f>
        <v>1.6721630318854295</v>
      </c>
      <c r="F666" s="33">
        <f>MAX(Sheet1!Y666:AE666)</f>
        <v>4.749252082411469</v>
      </c>
      <c r="G666" s="33">
        <f>MAX(Sheet1!AE666:AG666)</f>
        <v>8.5709527713332427</v>
      </c>
      <c r="I666" s="33">
        <f>MAX(C666:G666)</f>
        <v>8.5709527713332427</v>
      </c>
      <c r="J666" s="33">
        <f>MAX(C666:F666)</f>
        <v>8.0776213381738788</v>
      </c>
      <c r="K666" s="33">
        <f>MAX(C666:E666)</f>
        <v>8.0776213381738788</v>
      </c>
    </row>
    <row r="667" spans="1:11" x14ac:dyDescent="0.55000000000000004">
      <c r="A667" s="30">
        <f>Sheet1!A667</f>
        <v>45.530700000000003</v>
      </c>
      <c r="B667" s="31" t="str">
        <f>Sheet1!B667</f>
        <v>SWR(300)</v>
      </c>
      <c r="C667" s="33">
        <f>MAX(Sheet1!D667:G667)</f>
        <v>4.791752239121454</v>
      </c>
      <c r="D667" s="33">
        <f>MAX(Sheet1!J667:N667)</f>
        <v>5.3892772753054103</v>
      </c>
      <c r="E667" s="33">
        <f>MAX(Sheet1!Q667:V667)</f>
        <v>2.2808732290812728</v>
      </c>
      <c r="F667" s="33">
        <f>MAX(Sheet1!Y667:AE667)</f>
        <v>3.2889931013182334</v>
      </c>
      <c r="G667" s="33">
        <f>MAX(Sheet1!AE667:AG667)</f>
        <v>5.758975754478719</v>
      </c>
      <c r="I667" s="33">
        <f>MAX(C667:G667)</f>
        <v>5.758975754478719</v>
      </c>
      <c r="J667" s="33">
        <f>MAX(C667:F667)</f>
        <v>5.3892772753054103</v>
      </c>
      <c r="K667" s="33">
        <f>MAX(C667:E667)</f>
        <v>5.3892772753054103</v>
      </c>
    </row>
    <row r="668" spans="1:11" x14ac:dyDescent="0.55000000000000004">
      <c r="A668" s="9">
        <f>Sheet1!A668</f>
        <v>83</v>
      </c>
      <c r="B668" s="31" t="str">
        <f>Sheet1!B668</f>
        <v>R</v>
      </c>
      <c r="C668" s="32"/>
      <c r="D668" s="32"/>
      <c r="E668" s="32"/>
      <c r="F668" s="32"/>
      <c r="G668" s="32"/>
    </row>
    <row r="669" spans="1:11" x14ac:dyDescent="0.55000000000000004">
      <c r="A669" s="9">
        <f>Sheet1!A669</f>
        <v>83</v>
      </c>
      <c r="B669" s="31" t="str">
        <f>Sheet1!B669</f>
        <v>X</v>
      </c>
      <c r="C669" s="32"/>
      <c r="D669" s="32"/>
      <c r="E669" s="32"/>
      <c r="F669" s="32"/>
      <c r="G669" s="32"/>
    </row>
    <row r="670" spans="1:11" x14ac:dyDescent="0.55000000000000004">
      <c r="A670" s="34">
        <f>Sheet1!A670</f>
        <v>0.46111111111111114</v>
      </c>
      <c r="B670" s="31" t="str">
        <f>Sheet1!B670</f>
        <v>Z</v>
      </c>
      <c r="C670" s="35">
        <f>AVERAGE(Sheet1!D670:G670)</f>
        <v>104.57344095275749</v>
      </c>
      <c r="D670" s="35">
        <f>AVERAGE(Sheet1!J670:N670)</f>
        <v>1594.1679644080916</v>
      </c>
      <c r="E670" s="35">
        <f>AVERAGE(Sheet1!Q670:V670)</f>
        <v>145.21179826579962</v>
      </c>
      <c r="F670" s="35">
        <f>AVERAGE(Sheet1!Y670:AE670)</f>
        <v>543.24613573124839</v>
      </c>
      <c r="G670" s="35">
        <f>AVERAGE(Sheet1!AE670:AG670)</f>
        <v>1422.7923621555449</v>
      </c>
    </row>
    <row r="671" spans="1:11" x14ac:dyDescent="0.55000000000000004">
      <c r="A671" s="9">
        <f>Sheet1!A671</f>
        <v>46.089399999999998</v>
      </c>
      <c r="B671" s="31" t="str">
        <f>Sheet1!B671</f>
        <v>SWR(50)</v>
      </c>
      <c r="C671" s="33">
        <f>MAX(Sheet1!D671:G671)</f>
        <v>5.4778205212970468</v>
      </c>
      <c r="D671" s="33">
        <f>MAX(Sheet1!J671:N671)</f>
        <v>37.943480552751289</v>
      </c>
      <c r="E671" s="33">
        <f>MAX(Sheet1!Q671:V671)</f>
        <v>3.8270949006687345</v>
      </c>
      <c r="F671" s="33">
        <f>MAX(Sheet1!Y671:AE671)</f>
        <v>22.113284003005582</v>
      </c>
      <c r="G671" s="33">
        <f>MAX(Sheet1!AE671:AG671)</f>
        <v>38.913773124833014</v>
      </c>
      <c r="I671" s="33">
        <f>MAX(C671:G671)</f>
        <v>38.913773124833014</v>
      </c>
      <c r="J671" s="33">
        <f>MAX(C671:F671)</f>
        <v>37.943480552751289</v>
      </c>
      <c r="K671" s="33">
        <f>MAX(C671:E671)</f>
        <v>37.943480552751289</v>
      </c>
    </row>
    <row r="672" spans="1:11" x14ac:dyDescent="0.55000000000000004">
      <c r="A672" s="9">
        <f>Sheet1!A672</f>
        <v>46.089399999999998</v>
      </c>
      <c r="B672" s="31" t="str">
        <f>Sheet1!B672</f>
        <v>SWR(100)</v>
      </c>
      <c r="C672" s="33">
        <f>MAX(Sheet1!D672:G672)</f>
        <v>3.555001337253183</v>
      </c>
      <c r="D672" s="33">
        <f>MAX(Sheet1!J672:N672)</f>
        <v>18.971955747229167</v>
      </c>
      <c r="E672" s="33">
        <f>MAX(Sheet1!Q672:V672)</f>
        <v>2.0679669547149517</v>
      </c>
      <c r="F672" s="33">
        <f>MAX(Sheet1!Y672:AE672)</f>
        <v>11.08511577036276</v>
      </c>
      <c r="G672" s="33">
        <f>MAX(Sheet1!AE672:AG672)</f>
        <v>19.462750795688329</v>
      </c>
      <c r="I672" s="33">
        <f>MAX(C672:G672)</f>
        <v>19.462750795688329</v>
      </c>
      <c r="J672" s="33">
        <f>MAX(C672:F672)</f>
        <v>18.971955747229167</v>
      </c>
      <c r="K672" s="33">
        <f>MAX(C672:E672)</f>
        <v>18.971955747229167</v>
      </c>
    </row>
    <row r="673" spans="1:11" x14ac:dyDescent="0.55000000000000004">
      <c r="A673" s="9">
        <f>Sheet1!A673</f>
        <v>46.089399999999998</v>
      </c>
      <c r="B673" s="31" t="str">
        <f>Sheet1!B673</f>
        <v>SWR(150)</v>
      </c>
      <c r="C673" s="33">
        <f>MAX(Sheet1!D673:G673)</f>
        <v>3.3795283370772764</v>
      </c>
      <c r="D673" s="33">
        <f>MAX(Sheet1!J673:N673)</f>
        <v>12.648211248856581</v>
      </c>
      <c r="E673" s="33">
        <f>MAX(Sheet1!Q673:V673)</f>
        <v>1.6636410555171097</v>
      </c>
      <c r="F673" s="33">
        <f>MAX(Sheet1!Y673:AE673)</f>
        <v>7.4222364724414627</v>
      </c>
      <c r="G673" s="33">
        <f>MAX(Sheet1!AE673:AG673)</f>
        <v>12.981717598906354</v>
      </c>
      <c r="I673" s="33">
        <f>MAX(C673:G673)</f>
        <v>12.981717598906354</v>
      </c>
      <c r="J673" s="33">
        <f>MAX(C673:F673)</f>
        <v>12.648211248856581</v>
      </c>
      <c r="K673" s="33">
        <f>MAX(C673:E673)</f>
        <v>12.648211248856581</v>
      </c>
    </row>
    <row r="674" spans="1:11" x14ac:dyDescent="0.55000000000000004">
      <c r="A674" s="9">
        <f>Sheet1!A674</f>
        <v>46.089399999999998</v>
      </c>
      <c r="B674" s="31" t="str">
        <f>Sheet1!B674</f>
        <v>SWR(200)</v>
      </c>
      <c r="C674" s="33">
        <f>MAX(Sheet1!D674:G674)</f>
        <v>3.6569080220128041</v>
      </c>
      <c r="D674" s="33">
        <f>MAX(Sheet1!J674:N674)</f>
        <v>9.4864133553352605</v>
      </c>
      <c r="E674" s="33">
        <f>MAX(Sheet1!Q674:V674)</f>
        <v>1.7033745430133367</v>
      </c>
      <c r="F674" s="33">
        <f>MAX(Sheet1!Y674:AE674)</f>
        <v>5.6012807796346857</v>
      </c>
      <c r="G674" s="33">
        <f>MAX(Sheet1!AE674:AG674)</f>
        <v>9.7432210559960435</v>
      </c>
      <c r="I674" s="33">
        <f>MAX(C674:G674)</f>
        <v>9.7432210559960435</v>
      </c>
      <c r="J674" s="33">
        <f>MAX(C674:F674)</f>
        <v>9.4864133553352605</v>
      </c>
      <c r="K674" s="33">
        <f>MAX(C674:E674)</f>
        <v>9.4864133553352605</v>
      </c>
    </row>
    <row r="675" spans="1:11" x14ac:dyDescent="0.55000000000000004">
      <c r="A675" s="30">
        <f>Sheet1!A675</f>
        <v>46.089399999999998</v>
      </c>
      <c r="B675" s="31" t="str">
        <f>Sheet1!B675</f>
        <v>SWR(300)</v>
      </c>
      <c r="C675" s="33">
        <f>MAX(Sheet1!D675:G675)</f>
        <v>4.8139769555050771</v>
      </c>
      <c r="D675" s="33">
        <f>MAX(Sheet1!J675:N675)</f>
        <v>6.3247704670900857</v>
      </c>
      <c r="E675" s="33">
        <f>MAX(Sheet1!Q675:V675)</f>
        <v>2.3723530901897596</v>
      </c>
      <c r="F675" s="33">
        <f>MAX(Sheet1!Y675:AE675)</f>
        <v>3.8038110876467477</v>
      </c>
      <c r="G675" s="33">
        <f>MAX(Sheet1!AE675:AG675)</f>
        <v>6.508925855508549</v>
      </c>
      <c r="I675" s="33">
        <f>MAX(C675:G675)</f>
        <v>6.508925855508549</v>
      </c>
      <c r="J675" s="33">
        <f>MAX(C675:F675)</f>
        <v>6.3247704670900857</v>
      </c>
      <c r="K675" s="33">
        <f>MAX(C675:E675)</f>
        <v>6.3247704670900857</v>
      </c>
    </row>
    <row r="676" spans="1:11" x14ac:dyDescent="0.55000000000000004">
      <c r="A676" s="9">
        <f>Sheet1!A676</f>
        <v>84</v>
      </c>
      <c r="B676" s="31" t="str">
        <f>Sheet1!B676</f>
        <v>R</v>
      </c>
      <c r="C676" s="32"/>
      <c r="D676" s="32"/>
      <c r="E676" s="32"/>
      <c r="F676" s="32"/>
      <c r="G676" s="32"/>
    </row>
    <row r="677" spans="1:11" x14ac:dyDescent="0.55000000000000004">
      <c r="A677" s="9">
        <f>Sheet1!A677</f>
        <v>84</v>
      </c>
      <c r="B677" s="31" t="str">
        <f>Sheet1!B677</f>
        <v>X</v>
      </c>
      <c r="C677" s="32"/>
      <c r="D677" s="32"/>
      <c r="E677" s="32"/>
      <c r="F677" s="32"/>
      <c r="G677" s="32"/>
    </row>
    <row r="678" spans="1:11" x14ac:dyDescent="0.55000000000000004">
      <c r="A678" s="34">
        <f>Sheet1!A678</f>
        <v>0.46666666666666667</v>
      </c>
      <c r="B678" s="31" t="str">
        <f>Sheet1!B678</f>
        <v>Z</v>
      </c>
      <c r="C678" s="35">
        <f>AVERAGE(Sheet1!D678:G678)</f>
        <v>104.13440533306442</v>
      </c>
      <c r="D678" s="35">
        <f>AVERAGE(Sheet1!J678:N678)</f>
        <v>1914.7919619754152</v>
      </c>
      <c r="E678" s="35">
        <f>AVERAGE(Sheet1!Q678:V678)</f>
        <v>140.03569767617867</v>
      </c>
      <c r="F678" s="35">
        <f>AVERAGE(Sheet1!Y678:AE678)</f>
        <v>698.98245789485372</v>
      </c>
      <c r="G678" s="35">
        <f>AVERAGE(Sheet1!AE678:AG678)</f>
        <v>1799.1297385647788</v>
      </c>
    </row>
    <row r="679" spans="1:11" x14ac:dyDescent="0.55000000000000004">
      <c r="A679" s="9">
        <f>Sheet1!A679</f>
        <v>46.648000000000003</v>
      </c>
      <c r="B679" s="31" t="str">
        <f>Sheet1!B679</f>
        <v>SWR(50)</v>
      </c>
      <c r="C679" s="33">
        <f>MAX(Sheet1!D679:G679)</f>
        <v>5.4614166791336647</v>
      </c>
      <c r="D679" s="33">
        <f>MAX(Sheet1!J679:N679)</f>
        <v>44.821413648629914</v>
      </c>
      <c r="E679" s="33">
        <f>MAX(Sheet1!Q679:V679)</f>
        <v>3.7001896572088993</v>
      </c>
      <c r="F679" s="33">
        <f>MAX(Sheet1!Y679:AE679)</f>
        <v>26.922064131915064</v>
      </c>
      <c r="G679" s="33">
        <f>MAX(Sheet1!AE679:AG679)</f>
        <v>44.692994761049555</v>
      </c>
      <c r="I679" s="33">
        <f>MAX(C679:G679)</f>
        <v>44.821413648629914</v>
      </c>
      <c r="J679" s="33">
        <f>MAX(C679:F679)</f>
        <v>44.821413648629914</v>
      </c>
      <c r="K679" s="33">
        <f>MAX(C679:E679)</f>
        <v>44.821413648629914</v>
      </c>
    </row>
    <row r="680" spans="1:11" x14ac:dyDescent="0.55000000000000004">
      <c r="A680" s="9">
        <f>Sheet1!A680</f>
        <v>46.648000000000003</v>
      </c>
      <c r="B680" s="31" t="str">
        <f>Sheet1!B680</f>
        <v>SWR(100)</v>
      </c>
      <c r="C680" s="33">
        <f>MAX(Sheet1!D680:G680)</f>
        <v>3.5517758861715336</v>
      </c>
      <c r="D680" s="33">
        <f>MAX(Sheet1!J680:N680)</f>
        <v>22.410900579982282</v>
      </c>
      <c r="E680" s="33">
        <f>MAX(Sheet1!Q680:V680)</f>
        <v>2.0168281889698036</v>
      </c>
      <c r="F680" s="33">
        <f>MAX(Sheet1!Y680:AE680)</f>
        <v>13.474062493735589</v>
      </c>
      <c r="G680" s="33">
        <f>MAX(Sheet1!AE680:AG680)</f>
        <v>22.346620157998895</v>
      </c>
      <c r="I680" s="33">
        <f>MAX(C680:G680)</f>
        <v>22.410900579982282</v>
      </c>
      <c r="J680" s="33">
        <f>MAX(C680:F680)</f>
        <v>22.410900579982282</v>
      </c>
      <c r="K680" s="33">
        <f>MAX(C680:E680)</f>
        <v>22.410900579982282</v>
      </c>
    </row>
    <row r="681" spans="1:11" x14ac:dyDescent="0.55000000000000004">
      <c r="A681" s="9">
        <f>Sheet1!A681</f>
        <v>46.648000000000003</v>
      </c>
      <c r="B681" s="31" t="str">
        <f>Sheet1!B681</f>
        <v>SWR(150)</v>
      </c>
      <c r="C681" s="33">
        <f>MAX(Sheet1!D681:G681)</f>
        <v>3.3833951347960864</v>
      </c>
      <c r="D681" s="33">
        <f>MAX(Sheet1!J681:N681)</f>
        <v>14.940816531853544</v>
      </c>
      <c r="E681" s="33">
        <f>MAX(Sheet1!Q681:V681)</f>
        <v>1.6580074686808648</v>
      </c>
      <c r="F681" s="33">
        <f>MAX(Sheet1!Y681:AE681)</f>
        <v>8.9973477609963037</v>
      </c>
      <c r="G681" s="33">
        <f>MAX(Sheet1!AE681:AG681)</f>
        <v>14.897883740246286</v>
      </c>
      <c r="I681" s="33">
        <f>MAX(C681:G681)</f>
        <v>14.940816531853544</v>
      </c>
      <c r="J681" s="33">
        <f>MAX(C681:F681)</f>
        <v>14.940816531853544</v>
      </c>
      <c r="K681" s="33">
        <f>MAX(C681:E681)</f>
        <v>14.940816531853544</v>
      </c>
    </row>
    <row r="682" spans="1:11" x14ac:dyDescent="0.55000000000000004">
      <c r="A682" s="9">
        <f>Sheet1!A682</f>
        <v>46.648000000000003</v>
      </c>
      <c r="B682" s="31" t="str">
        <f>Sheet1!B682</f>
        <v>SWR(200)</v>
      </c>
      <c r="C682" s="33">
        <f>MAX(Sheet1!D682:G682)</f>
        <v>3.666018078304293</v>
      </c>
      <c r="D682" s="33">
        <f>MAX(Sheet1!J682:N682)</f>
        <v>11.205840717766709</v>
      </c>
      <c r="E682" s="33">
        <f>MAX(Sheet1!Q682:V682)</f>
        <v>1.7347389162122497</v>
      </c>
      <c r="F682" s="33">
        <f>MAX(Sheet1!Y682:AE682)</f>
        <v>6.7636401338253282</v>
      </c>
      <c r="G682" s="33">
        <f>MAX(Sheet1!AE682:AG682)</f>
        <v>11.173557492772721</v>
      </c>
      <c r="I682" s="33">
        <f>MAX(C682:G682)</f>
        <v>11.205840717766709</v>
      </c>
      <c r="J682" s="33">
        <f>MAX(C682:F682)</f>
        <v>11.205840717766709</v>
      </c>
      <c r="K682" s="33">
        <f>MAX(C682:E682)</f>
        <v>11.205840717766709</v>
      </c>
    </row>
    <row r="683" spans="1:11" x14ac:dyDescent="0.55000000000000004">
      <c r="A683" s="30">
        <f>Sheet1!A683</f>
        <v>46.648000000000003</v>
      </c>
      <c r="B683" s="31" t="str">
        <f>Sheet1!B683</f>
        <v>SWR(300)</v>
      </c>
      <c r="C683" s="33">
        <f>MAX(Sheet1!D683:G683)</f>
        <v>4.8333087486091504</v>
      </c>
      <c r="D683" s="33">
        <f>MAX(Sheet1!J683:N683)</f>
        <v>7.4710013220912987</v>
      </c>
      <c r="E683" s="33">
        <f>MAX(Sheet1!Q683:V683)</f>
        <v>2.4539427801109075</v>
      </c>
      <c r="F683" s="33">
        <f>MAX(Sheet1!Y683:AE683)</f>
        <v>4.5400067223139935</v>
      </c>
      <c r="G683" s="33">
        <f>MAX(Sheet1!AE683:AG683)</f>
        <v>7.4493177171327991</v>
      </c>
      <c r="I683" s="33">
        <f>MAX(C683:G683)</f>
        <v>7.4710013220912987</v>
      </c>
      <c r="J683" s="33">
        <f>MAX(C683:F683)</f>
        <v>7.4710013220912987</v>
      </c>
      <c r="K683" s="33">
        <f>MAX(C683:E683)</f>
        <v>7.4710013220912987</v>
      </c>
    </row>
    <row r="684" spans="1:11" x14ac:dyDescent="0.55000000000000004">
      <c r="A684" s="9">
        <f>Sheet1!A684</f>
        <v>85</v>
      </c>
      <c r="B684" s="31" t="str">
        <f>Sheet1!B684</f>
        <v>R</v>
      </c>
      <c r="C684" s="32"/>
      <c r="D684" s="32"/>
      <c r="E684" s="32"/>
      <c r="F684" s="32"/>
      <c r="G684" s="32"/>
    </row>
    <row r="685" spans="1:11" x14ac:dyDescent="0.55000000000000004">
      <c r="A685" s="9">
        <f>Sheet1!A685</f>
        <v>85</v>
      </c>
      <c r="B685" s="31" t="str">
        <f>Sheet1!B685</f>
        <v>X</v>
      </c>
      <c r="C685" s="32"/>
      <c r="D685" s="32"/>
      <c r="E685" s="32"/>
      <c r="F685" s="32"/>
      <c r="G685" s="32"/>
    </row>
    <row r="686" spans="1:11" x14ac:dyDescent="0.55000000000000004">
      <c r="A686" s="34">
        <f>Sheet1!A686</f>
        <v>0.47222222222222221</v>
      </c>
      <c r="B686" s="31" t="str">
        <f>Sheet1!B686</f>
        <v>Z</v>
      </c>
      <c r="C686" s="35">
        <f>AVERAGE(Sheet1!D686:G686)</f>
        <v>103.76479957734804</v>
      </c>
      <c r="D686" s="35">
        <f>AVERAGE(Sheet1!J686:N686)</f>
        <v>2271.8130630853093</v>
      </c>
      <c r="E686" s="35">
        <f>AVERAGE(Sheet1!Q686:V686)</f>
        <v>135.8442707259037</v>
      </c>
      <c r="F686" s="35">
        <f>AVERAGE(Sheet1!Y686:AE686)</f>
        <v>927.57273015089595</v>
      </c>
      <c r="G686" s="35">
        <f>AVERAGE(Sheet1!AE686:AG686)</f>
        <v>2131.6587692428952</v>
      </c>
    </row>
    <row r="687" spans="1:11" x14ac:dyDescent="0.55000000000000004">
      <c r="A687" s="9">
        <f>Sheet1!A687</f>
        <v>47.206699999999998</v>
      </c>
      <c r="B687" s="31" t="str">
        <f>Sheet1!B687</f>
        <v>SWR(50)</v>
      </c>
      <c r="C687" s="33">
        <f>MAX(Sheet1!D687:G687)</f>
        <v>5.4476093852179952</v>
      </c>
      <c r="D687" s="33">
        <f>MAX(Sheet1!J687:N687)</f>
        <v>53.037295027272911</v>
      </c>
      <c r="E687" s="33">
        <f>MAX(Sheet1!Q687:V687)</f>
        <v>3.5976141142557583</v>
      </c>
      <c r="F687" s="33">
        <f>MAX(Sheet1!Y687:AE687)</f>
        <v>33.327345352900693</v>
      </c>
      <c r="G687" s="33">
        <f>MAX(Sheet1!AE687:AG687)</f>
        <v>51.446624272681483</v>
      </c>
      <c r="I687" s="33">
        <f>MAX(C687:G687)</f>
        <v>53.037295027272911</v>
      </c>
      <c r="J687" s="33">
        <f>MAX(C687:F687)</f>
        <v>53.037295027272911</v>
      </c>
      <c r="K687" s="33">
        <f>MAX(C687:E687)</f>
        <v>53.037295027272911</v>
      </c>
    </row>
    <row r="688" spans="1:11" x14ac:dyDescent="0.55000000000000004">
      <c r="A688" s="9">
        <f>Sheet1!A688</f>
        <v>47.206699999999998</v>
      </c>
      <c r="B688" s="31" t="str">
        <f>Sheet1!B688</f>
        <v>SWR(100)</v>
      </c>
      <c r="C688" s="33">
        <f>MAX(Sheet1!D688:G688)</f>
        <v>3.5491010479415701</v>
      </c>
      <c r="D688" s="33">
        <f>MAX(Sheet1!J688:N688)</f>
        <v>26.520488603873744</v>
      </c>
      <c r="E688" s="33">
        <f>MAX(Sheet1!Q688:V688)</f>
        <v>1.9767568166503022</v>
      </c>
      <c r="F688" s="33">
        <f>MAX(Sheet1!Y688:AE688)</f>
        <v>16.666848957018299</v>
      </c>
      <c r="G688" s="33">
        <f>MAX(Sheet1!AE688:AG688)</f>
        <v>25.726394039290973</v>
      </c>
      <c r="I688" s="33">
        <f>MAX(C688:G688)</f>
        <v>26.520488603873744</v>
      </c>
      <c r="J688" s="33">
        <f>MAX(C688:F688)</f>
        <v>26.520488603873744</v>
      </c>
      <c r="K688" s="33">
        <f>MAX(C688:E688)</f>
        <v>26.520488603873744</v>
      </c>
    </row>
    <row r="689" spans="1:11" x14ac:dyDescent="0.55000000000000004">
      <c r="A689" s="9">
        <f>Sheet1!A689</f>
        <v>47.206699999999998</v>
      </c>
      <c r="B689" s="31" t="str">
        <f>Sheet1!B689</f>
        <v>SWR(150)</v>
      </c>
      <c r="C689" s="33">
        <f>MAX(Sheet1!D689:G689)</f>
        <v>3.3867201731186882</v>
      </c>
      <c r="D689" s="33">
        <f>MAX(Sheet1!J689:N689)</f>
        <v>17.682377226595158</v>
      </c>
      <c r="E689" s="33">
        <f>MAX(Sheet1!Q689:V689)</f>
        <v>1.6569636017424645</v>
      </c>
      <c r="F689" s="33">
        <f>MAX(Sheet1!Y689:AE689)</f>
        <v>11.114787445932166</v>
      </c>
      <c r="G689" s="33">
        <f>MAX(Sheet1!AE689:AG689)</f>
        <v>17.154364076749292</v>
      </c>
      <c r="I689" s="33">
        <f>MAX(C689:G689)</f>
        <v>17.682377226595158</v>
      </c>
      <c r="J689" s="33">
        <f>MAX(C689:F689)</f>
        <v>17.682377226595158</v>
      </c>
      <c r="K689" s="33">
        <f>MAX(C689:E689)</f>
        <v>17.682377226595158</v>
      </c>
    </row>
    <row r="690" spans="1:11" x14ac:dyDescent="0.55000000000000004">
      <c r="A690" s="9">
        <f>Sheet1!A690</f>
        <v>47.206699999999998</v>
      </c>
      <c r="B690" s="31" t="str">
        <f>Sheet1!B690</f>
        <v>SWR(200)</v>
      </c>
      <c r="C690" s="33">
        <f>MAX(Sheet1!D690:G690)</f>
        <v>3.6737810742042645</v>
      </c>
      <c r="D690" s="33">
        <f>MAX(Sheet1!J690:N690)</f>
        <v>13.263946221097594</v>
      </c>
      <c r="E690" s="33">
        <f>MAX(Sheet1!Q690:V690)</f>
        <v>1.7641772729357872</v>
      </c>
      <c r="F690" s="33">
        <f>MAX(Sheet1!Y690:AE690)</f>
        <v>8.3398639765207623</v>
      </c>
      <c r="G690" s="33">
        <f>MAX(Sheet1!AE690:AG690)</f>
        <v>12.869395943334057</v>
      </c>
      <c r="I690" s="33">
        <f>MAX(C690:G690)</f>
        <v>13.263946221097594</v>
      </c>
      <c r="J690" s="33">
        <f>MAX(C690:F690)</f>
        <v>13.263946221097594</v>
      </c>
      <c r="K690" s="33">
        <f>MAX(C690:E690)</f>
        <v>13.263946221097594</v>
      </c>
    </row>
    <row r="691" spans="1:11" x14ac:dyDescent="0.55000000000000004">
      <c r="A691" s="30">
        <f>Sheet1!A691</f>
        <v>47.206699999999998</v>
      </c>
      <c r="B691" s="31" t="str">
        <f>Sheet1!B691</f>
        <v>SWR(300)</v>
      </c>
      <c r="C691" s="33">
        <f>MAX(Sheet1!D691:G691)</f>
        <v>4.8497031498145988</v>
      </c>
      <c r="D691" s="33">
        <f>MAX(Sheet1!J691:N691)</f>
        <v>8.8467913957273705</v>
      </c>
      <c r="E691" s="33">
        <f>MAX(Sheet1!Q691:V691)</f>
        <v>2.5246627107645119</v>
      </c>
      <c r="F691" s="33">
        <f>MAX(Sheet1!Y691:AE691)</f>
        <v>5.567276588435103</v>
      </c>
      <c r="G691" s="33">
        <f>MAX(Sheet1!AE691:AG691)</f>
        <v>8.5865692249712584</v>
      </c>
      <c r="I691" s="33">
        <f>MAX(C691:G691)</f>
        <v>8.8467913957273705</v>
      </c>
      <c r="J691" s="33">
        <f>MAX(C691:F691)</f>
        <v>8.8467913957273705</v>
      </c>
      <c r="K691" s="33">
        <f>MAX(C691:E691)</f>
        <v>8.8467913957273705</v>
      </c>
    </row>
    <row r="692" spans="1:11" x14ac:dyDescent="0.55000000000000004">
      <c r="A692" s="9">
        <f>Sheet1!A692</f>
        <v>86</v>
      </c>
      <c r="B692" s="31" t="str">
        <f>Sheet1!B692</f>
        <v>R</v>
      </c>
      <c r="C692" s="32"/>
      <c r="D692" s="32"/>
      <c r="E692" s="32"/>
      <c r="F692" s="32"/>
      <c r="G692" s="32"/>
    </row>
    <row r="693" spans="1:11" x14ac:dyDescent="0.55000000000000004">
      <c r="A693" s="9">
        <f>Sheet1!A693</f>
        <v>86</v>
      </c>
      <c r="B693" s="31" t="str">
        <f>Sheet1!B693</f>
        <v>X</v>
      </c>
      <c r="C693" s="32"/>
      <c r="D693" s="32"/>
      <c r="E693" s="32"/>
      <c r="F693" s="32"/>
      <c r="G693" s="32"/>
    </row>
    <row r="694" spans="1:11" x14ac:dyDescent="0.55000000000000004">
      <c r="A694" s="34">
        <f>Sheet1!A694</f>
        <v>0.4777777777777778</v>
      </c>
      <c r="B694" s="31" t="str">
        <f>Sheet1!B694</f>
        <v>Z</v>
      </c>
      <c r="C694" s="35">
        <f>AVERAGE(Sheet1!D694:G694)</f>
        <v>103.46384225875074</v>
      </c>
      <c r="D694" s="35">
        <f>AVERAGE(Sheet1!J694:N694)</f>
        <v>2628.4795757061665</v>
      </c>
      <c r="E694" s="35">
        <f>AVERAGE(Sheet1!Q694:V694)</f>
        <v>132.53704863942406</v>
      </c>
      <c r="F694" s="35">
        <f>AVERAGE(Sheet1!Y694:AE694)</f>
        <v>1258.1318901461127</v>
      </c>
      <c r="G694" s="35">
        <f>AVERAGE(Sheet1!AE694:AG694)</f>
        <v>2295.5226177721142</v>
      </c>
    </row>
    <row r="695" spans="1:11" x14ac:dyDescent="0.55000000000000004">
      <c r="A695" s="9">
        <f>Sheet1!A695</f>
        <v>47.7654</v>
      </c>
      <c r="B695" s="31" t="str">
        <f>Sheet1!B695</f>
        <v>SWR(50)</v>
      </c>
      <c r="C695" s="33">
        <f>MAX(Sheet1!D695:G695)</f>
        <v>5.4363817508714156</v>
      </c>
      <c r="D695" s="33">
        <f>MAX(Sheet1!J695:N695)</f>
        <v>62.485779051113219</v>
      </c>
      <c r="E695" s="33">
        <f>MAX(Sheet1!Q695:V695)</f>
        <v>3.5168279887876905</v>
      </c>
      <c r="F695" s="33">
        <f>MAX(Sheet1!Y695:AE695)</f>
        <v>41.74494593126721</v>
      </c>
      <c r="G695" s="33">
        <f>MAX(Sheet1!AE695:AG695)</f>
        <v>59.005720658097651</v>
      </c>
      <c r="I695" s="33">
        <f>MAX(C695:G695)</f>
        <v>62.485779051113219</v>
      </c>
      <c r="J695" s="33">
        <f>MAX(C695:F695)</f>
        <v>62.485779051113219</v>
      </c>
      <c r="K695" s="33">
        <f>MAX(C695:E695)</f>
        <v>62.485779051113219</v>
      </c>
    </row>
    <row r="696" spans="1:11" x14ac:dyDescent="0.55000000000000004">
      <c r="A696" s="9">
        <f>Sheet1!A696</f>
        <v>47.7654</v>
      </c>
      <c r="B696" s="31" t="str">
        <f>Sheet1!B696</f>
        <v>SWR(100)</v>
      </c>
      <c r="C696" s="33">
        <f>MAX(Sheet1!D696:G696)</f>
        <v>3.5469578858628732</v>
      </c>
      <c r="D696" s="33">
        <f>MAX(Sheet1!J696:N696)</f>
        <v>31.247992583155561</v>
      </c>
      <c r="E696" s="33">
        <f>MAX(Sheet1!Q696:V696)</f>
        <v>1.9461269481587884</v>
      </c>
      <c r="F696" s="33">
        <f>MAX(Sheet1!Y696:AE696)</f>
        <v>20.872487712437646</v>
      </c>
      <c r="G696" s="33">
        <f>MAX(Sheet1!AE696:AG696)</f>
        <v>29.517433774651277</v>
      </c>
      <c r="I696" s="33">
        <f>MAX(C696:G696)</f>
        <v>31.247992583155561</v>
      </c>
      <c r="J696" s="33">
        <f>MAX(C696:F696)</f>
        <v>31.247992583155561</v>
      </c>
      <c r="K696" s="33">
        <f>MAX(C696:E696)</f>
        <v>31.247992583155561</v>
      </c>
    </row>
    <row r="697" spans="1:11" x14ac:dyDescent="0.55000000000000004">
      <c r="A697" s="9">
        <f>Sheet1!A697</f>
        <v>47.7654</v>
      </c>
      <c r="B697" s="31" t="str">
        <f>Sheet1!B697</f>
        <v>SWR(150)</v>
      </c>
      <c r="C697" s="33">
        <f>MAX(Sheet1!D697:G697)</f>
        <v>3.3894801568797361</v>
      </c>
      <c r="D697" s="33">
        <f>MAX(Sheet1!J697:N697)</f>
        <v>20.837676756226653</v>
      </c>
      <c r="E697" s="33">
        <f>MAX(Sheet1!Q697:V697)</f>
        <v>1.6585912520843855</v>
      </c>
      <c r="F697" s="33">
        <f>MAX(Sheet1!Y697:AE697)</f>
        <v>13.915008269240586</v>
      </c>
      <c r="G697" s="33">
        <f>MAX(Sheet1!AE697:AG697)</f>
        <v>19.69451912974159</v>
      </c>
      <c r="I697" s="33">
        <f>MAX(C697:G697)</f>
        <v>20.837676756226653</v>
      </c>
      <c r="J697" s="33">
        <f>MAX(C697:F697)</f>
        <v>20.837676756226653</v>
      </c>
      <c r="K697" s="33">
        <f>MAX(C697:E697)</f>
        <v>20.837676756226653</v>
      </c>
    </row>
    <row r="698" spans="1:11" x14ac:dyDescent="0.55000000000000004">
      <c r="A698" s="9">
        <f>Sheet1!A698</f>
        <v>47.7654</v>
      </c>
      <c r="B698" s="31" t="str">
        <f>Sheet1!B698</f>
        <v>SWR(200)</v>
      </c>
      <c r="C698" s="33">
        <f>MAX(Sheet1!D698:G698)</f>
        <v>3.6801698430092249</v>
      </c>
      <c r="D698" s="33">
        <f>MAX(Sheet1!J698:N698)</f>
        <v>15.634241736477671</v>
      </c>
      <c r="E698" s="33">
        <f>MAX(Sheet1!Q698:V698)</f>
        <v>1.7901246552612338</v>
      </c>
      <c r="F698" s="33">
        <f>MAX(Sheet1!Y698:AE698)</f>
        <v>10.436273606048205</v>
      </c>
      <c r="G698" s="33">
        <f>MAX(Sheet1!AE698:AG698)</f>
        <v>14.787989534459303</v>
      </c>
      <c r="I698" s="33">
        <f>MAX(C698:G698)</f>
        <v>15.634241736477671</v>
      </c>
      <c r="J698" s="33">
        <f>MAX(C698:F698)</f>
        <v>15.634241736477671</v>
      </c>
      <c r="K698" s="33">
        <f>MAX(C698:E698)</f>
        <v>15.634241736477671</v>
      </c>
    </row>
    <row r="699" spans="1:11" x14ac:dyDescent="0.55000000000000004">
      <c r="A699" s="30">
        <f>Sheet1!A699</f>
        <v>47.7654</v>
      </c>
      <c r="B699" s="31" t="str">
        <f>Sheet1!B699</f>
        <v>SWR(300)</v>
      </c>
      <c r="C699" s="33">
        <f>MAX(Sheet1!D699:G699)</f>
        <v>4.8631430703585634</v>
      </c>
      <c r="D699" s="33">
        <f>MAX(Sheet1!J699:N699)</f>
        <v>10.434305538463528</v>
      </c>
      <c r="E699" s="33">
        <f>MAX(Sheet1!Q699:V699)</f>
        <v>2.5836671166390919</v>
      </c>
      <c r="F699" s="33">
        <f>MAX(Sheet1!Y699:AE699)</f>
        <v>6.9575494125209003</v>
      </c>
      <c r="G699" s="33">
        <f>MAX(Sheet1!AE699:AG699)</f>
        <v>9.8914842003766665</v>
      </c>
      <c r="I699" s="33">
        <f>MAX(C699:G699)</f>
        <v>10.434305538463528</v>
      </c>
      <c r="J699" s="33">
        <f>MAX(C699:F699)</f>
        <v>10.434305538463528</v>
      </c>
      <c r="K699" s="33">
        <f>MAX(C699:E699)</f>
        <v>10.434305538463528</v>
      </c>
    </row>
    <row r="700" spans="1:11" x14ac:dyDescent="0.55000000000000004">
      <c r="A700" s="9">
        <f>Sheet1!A700</f>
        <v>87</v>
      </c>
      <c r="B700" s="31" t="str">
        <f>Sheet1!B700</f>
        <v>R</v>
      </c>
      <c r="C700" s="32"/>
      <c r="D700" s="32"/>
      <c r="E700" s="32"/>
      <c r="F700" s="32"/>
      <c r="G700" s="32"/>
    </row>
    <row r="701" spans="1:11" x14ac:dyDescent="0.55000000000000004">
      <c r="A701" s="9">
        <f>Sheet1!A701</f>
        <v>87</v>
      </c>
      <c r="B701" s="31" t="str">
        <f>Sheet1!B701</f>
        <v>X</v>
      </c>
      <c r="C701" s="32"/>
      <c r="D701" s="32"/>
      <c r="E701" s="32"/>
      <c r="F701" s="32"/>
      <c r="G701" s="32"/>
    </row>
    <row r="702" spans="1:11" x14ac:dyDescent="0.55000000000000004">
      <c r="A702" s="34">
        <f>Sheet1!A702</f>
        <v>0.48333333333333334</v>
      </c>
      <c r="B702" s="31" t="str">
        <f>Sheet1!B702</f>
        <v>Z</v>
      </c>
      <c r="C702" s="35">
        <f>AVERAGE(Sheet1!D702:G702)</f>
        <v>103.2306467688242</v>
      </c>
      <c r="D702" s="35">
        <f>AVERAGE(Sheet1!J702:N702)</f>
        <v>2937.1424554019804</v>
      </c>
      <c r="E702" s="35">
        <f>AVERAGE(Sheet1!Q702:V702)</f>
        <v>130.03785277940005</v>
      </c>
      <c r="F702" s="35">
        <f>AVERAGE(Sheet1!Y702:AE702)</f>
        <v>1709.3727610462338</v>
      </c>
      <c r="G702" s="35">
        <f>AVERAGE(Sheet1!AE702:AG702)</f>
        <v>2295.6270181580189</v>
      </c>
    </row>
    <row r="703" spans="1:11" x14ac:dyDescent="0.55000000000000004">
      <c r="A703" s="9">
        <f>Sheet1!A703</f>
        <v>48.323999999999998</v>
      </c>
      <c r="B703" s="31" t="str">
        <f>Sheet1!B703</f>
        <v>SWR(50)</v>
      </c>
      <c r="C703" s="33">
        <f>MAX(Sheet1!D703:G703)</f>
        <v>5.4276700753513305</v>
      </c>
      <c r="D703" s="33">
        <f>MAX(Sheet1!J703:N703)</f>
        <v>72.613302810404505</v>
      </c>
      <c r="E703" s="33">
        <f>MAX(Sheet1!Q703:V703)</f>
        <v>3.4558814639413358</v>
      </c>
      <c r="F703" s="33">
        <f>MAX(Sheet1!Y703:AE703)</f>
        <v>52.30695150823837</v>
      </c>
      <c r="G703" s="33">
        <f>MAX(Sheet1!AE703:AG703)</f>
        <v>66.862705320128697</v>
      </c>
      <c r="I703" s="33">
        <f>MAX(C703:G703)</f>
        <v>72.613302810404505</v>
      </c>
      <c r="J703" s="33">
        <f>MAX(C703:F703)</f>
        <v>72.613302810404505</v>
      </c>
      <c r="K703" s="33">
        <f>MAX(C703:E703)</f>
        <v>72.613302810404505</v>
      </c>
    </row>
    <row r="704" spans="1:11" x14ac:dyDescent="0.55000000000000004">
      <c r="A704" s="9">
        <f>Sheet1!A704</f>
        <v>48.323999999999998</v>
      </c>
      <c r="B704" s="31" t="str">
        <f>Sheet1!B704</f>
        <v>SWR(100)</v>
      </c>
      <c r="C704" s="33">
        <f>MAX(Sheet1!D704:G704)</f>
        <v>3.5453048911470493</v>
      </c>
      <c r="D704" s="33">
        <f>MAX(Sheet1!J704:N704)</f>
        <v>36.316253949822141</v>
      </c>
      <c r="E704" s="33">
        <f>MAX(Sheet1!Q704:V704)</f>
        <v>1.9236340709401964</v>
      </c>
      <c r="F704" s="33">
        <f>MAX(Sheet1!Y704:AE704)</f>
        <v>26.157590473075103</v>
      </c>
      <c r="G704" s="33">
        <f>MAX(Sheet1!AE704:AG704)</f>
        <v>33.464011798721792</v>
      </c>
      <c r="I704" s="33">
        <f>MAX(C704:G704)</f>
        <v>36.316253949822141</v>
      </c>
      <c r="J704" s="33">
        <f>MAX(C704:F704)</f>
        <v>36.316253949822141</v>
      </c>
      <c r="K704" s="33">
        <f>MAX(C704:E704)</f>
        <v>36.316253949822141</v>
      </c>
    </row>
    <row r="705" spans="1:11" x14ac:dyDescent="0.55000000000000004">
      <c r="A705" s="9">
        <f>Sheet1!A705</f>
        <v>48.323999999999998</v>
      </c>
      <c r="B705" s="31" t="str">
        <f>Sheet1!B705</f>
        <v>SWR(150)</v>
      </c>
      <c r="C705" s="33">
        <f>MAX(Sheet1!D705:G705)</f>
        <v>3.3916387569309232</v>
      </c>
      <c r="D705" s="33">
        <f>MAX(Sheet1!J705:N705)</f>
        <v>24.221521659375121</v>
      </c>
      <c r="E705" s="33">
        <f>MAX(Sheet1!Q705:V705)</f>
        <v>1.6613653433296172</v>
      </c>
      <c r="F705" s="33">
        <f>MAX(Sheet1!Y705:AE705)</f>
        <v>17.442978962386594</v>
      </c>
      <c r="G705" s="33">
        <f>MAX(Sheet1!AE705:AG705)</f>
        <v>22.345693943604889</v>
      </c>
      <c r="I705" s="33">
        <f>MAX(C705:G705)</f>
        <v>24.221521659375121</v>
      </c>
      <c r="J705" s="33">
        <f>MAX(C705:F705)</f>
        <v>24.221521659375121</v>
      </c>
      <c r="K705" s="33">
        <f>MAX(C705:E705)</f>
        <v>24.221521659375121</v>
      </c>
    </row>
    <row r="706" spans="1:11" x14ac:dyDescent="0.55000000000000004">
      <c r="A706" s="9">
        <f>Sheet1!A706</f>
        <v>48.323999999999998</v>
      </c>
      <c r="B706" s="31" t="str">
        <f>Sheet1!B706</f>
        <v>SWR(200)</v>
      </c>
      <c r="C706" s="33">
        <f>MAX(Sheet1!D706:G706)</f>
        <v>3.685149600834114</v>
      </c>
      <c r="D706" s="33">
        <f>MAX(Sheet1!J706:N706)</f>
        <v>18.177386773872101</v>
      </c>
      <c r="E706" s="33">
        <f>MAX(Sheet1!Q706:V706)</f>
        <v>1.8114089656821226</v>
      </c>
      <c r="F706" s="33">
        <f>MAX(Sheet1!Y706:AE706)</f>
        <v>13.087070011489134</v>
      </c>
      <c r="G706" s="33">
        <f>MAX(Sheet1!AE706:AG706)</f>
        <v>16.797542760685175</v>
      </c>
      <c r="I706" s="33">
        <f>MAX(C706:G706)</f>
        <v>18.177386773872101</v>
      </c>
      <c r="J706" s="33">
        <f>MAX(C706:F706)</f>
        <v>18.177386773872101</v>
      </c>
      <c r="K706" s="33">
        <f>MAX(C706:E706)</f>
        <v>18.177386773872101</v>
      </c>
    </row>
    <row r="707" spans="1:11" x14ac:dyDescent="0.55000000000000004">
      <c r="A707" s="30">
        <f>Sheet1!A707</f>
        <v>48.323999999999998</v>
      </c>
      <c r="B707" s="31" t="str">
        <f>Sheet1!B707</f>
        <v>SWR(300)</v>
      </c>
      <c r="C707" s="33">
        <f>MAX(Sheet1!D707:G707)</f>
        <v>4.8736091638042867</v>
      </c>
      <c r="D707" s="33">
        <f>MAX(Sheet1!J707:N707)</f>
        <v>12.139787766670198</v>
      </c>
      <c r="E707" s="33">
        <f>MAX(Sheet1!Q707:V707)</f>
        <v>2.6302784186453207</v>
      </c>
      <c r="F707" s="33">
        <f>MAX(Sheet1!Y707:AE707)</f>
        <v>8.7340161881322764</v>
      </c>
      <c r="G707" s="33">
        <f>MAX(Sheet1!AE707:AG707)</f>
        <v>11.271696791016533</v>
      </c>
      <c r="I707" s="33">
        <f>MAX(C707:G707)</f>
        <v>12.139787766670198</v>
      </c>
      <c r="J707" s="33">
        <f>MAX(C707:F707)</f>
        <v>12.139787766670198</v>
      </c>
      <c r="K707" s="33">
        <f>MAX(C707:E707)</f>
        <v>12.139787766670198</v>
      </c>
    </row>
    <row r="708" spans="1:11" x14ac:dyDescent="0.55000000000000004">
      <c r="A708" s="9">
        <f>Sheet1!A708</f>
        <v>88</v>
      </c>
      <c r="B708" s="31" t="str">
        <f>Sheet1!B708</f>
        <v>R</v>
      </c>
      <c r="C708" s="32"/>
      <c r="D708" s="32"/>
      <c r="E708" s="32"/>
      <c r="F708" s="32"/>
      <c r="G708" s="32"/>
    </row>
    <row r="709" spans="1:11" x14ac:dyDescent="0.55000000000000004">
      <c r="A709" s="9">
        <f>Sheet1!A709</f>
        <v>88</v>
      </c>
      <c r="B709" s="31" t="str">
        <f>Sheet1!B709</f>
        <v>X</v>
      </c>
      <c r="C709" s="32"/>
      <c r="D709" s="32"/>
      <c r="E709" s="32"/>
      <c r="F709" s="32"/>
      <c r="G709" s="32"/>
    </row>
    <row r="710" spans="1:11" x14ac:dyDescent="0.55000000000000004">
      <c r="A710" s="34">
        <f>Sheet1!A710</f>
        <v>0.48888888888888887</v>
      </c>
      <c r="B710" s="31" t="str">
        <f>Sheet1!B710</f>
        <v>Z</v>
      </c>
      <c r="C710" s="35">
        <f>AVERAGE(Sheet1!D710:G710)</f>
        <v>103.06457576135728</v>
      </c>
      <c r="D710" s="35">
        <f>AVERAGE(Sheet1!J710:N710)</f>
        <v>3161.665034515474</v>
      </c>
      <c r="E710" s="35">
        <f>AVERAGE(Sheet1!Q710:V710)</f>
        <v>128.2905140626078</v>
      </c>
      <c r="F710" s="35">
        <f>AVERAGE(Sheet1!Y710:AE710)</f>
        <v>2277.5635135624702</v>
      </c>
      <c r="G710" s="35">
        <f>AVERAGE(Sheet1!AE710:AG710)</f>
        <v>2199.2624977683054</v>
      </c>
    </row>
    <row r="711" spans="1:11" x14ac:dyDescent="0.55000000000000004">
      <c r="A711" s="9">
        <f>Sheet1!A711</f>
        <v>48.8827</v>
      </c>
      <c r="B711" s="31" t="str">
        <f>Sheet1!B711</f>
        <v>SWR(50)</v>
      </c>
      <c r="C711" s="33">
        <f>MAX(Sheet1!D711:G711)</f>
        <v>5.4214850433401534</v>
      </c>
      <c r="D711" s="33">
        <f>MAX(Sheet1!J711:N711)</f>
        <v>82.173998865709464</v>
      </c>
      <c r="E711" s="33">
        <f>MAX(Sheet1!Q711:V711)</f>
        <v>3.4133347703433969</v>
      </c>
      <c r="F711" s="33">
        <f>MAX(Sheet1!Y711:AE711)</f>
        <v>64.133999530041507</v>
      </c>
      <c r="G711" s="33">
        <f>MAX(Sheet1!AE711:AG711)</f>
        <v>74.05186594322906</v>
      </c>
      <c r="I711" s="33">
        <f>MAX(C711:G711)</f>
        <v>82.173998865709464</v>
      </c>
      <c r="J711" s="33">
        <f>MAX(C711:F711)</f>
        <v>82.173998865709464</v>
      </c>
      <c r="K711" s="33">
        <f>MAX(C711:E711)</f>
        <v>82.173998865709464</v>
      </c>
    </row>
    <row r="712" spans="1:11" x14ac:dyDescent="0.55000000000000004">
      <c r="A712" s="9">
        <f>Sheet1!A712</f>
        <v>48.8827</v>
      </c>
      <c r="B712" s="31" t="str">
        <f>Sheet1!B712</f>
        <v>SWR(100)</v>
      </c>
      <c r="C712" s="33">
        <f>MAX(Sheet1!D712:G712)</f>
        <v>3.5441468900379269</v>
      </c>
      <c r="D712" s="33">
        <f>MAX(Sheet1!J712:N712)</f>
        <v>41.101464688465029</v>
      </c>
      <c r="E712" s="33">
        <f>MAX(Sheet1!Q712:V712)</f>
        <v>1.9082763062363242</v>
      </c>
      <c r="F712" s="33">
        <f>MAX(Sheet1!Y712:AE712)</f>
        <v>32.081238309867004</v>
      </c>
      <c r="G712" s="33">
        <f>MAX(Sheet1!AE712:AG712)</f>
        <v>37.078962719833577</v>
      </c>
      <c r="I712" s="33">
        <f>MAX(C712:G712)</f>
        <v>41.101464688465029</v>
      </c>
      <c r="J712" s="33">
        <f>MAX(C712:F712)</f>
        <v>41.101464688465029</v>
      </c>
      <c r="K712" s="33">
        <f>MAX(C712:E712)</f>
        <v>41.101464688465029</v>
      </c>
    </row>
    <row r="713" spans="1:11" x14ac:dyDescent="0.55000000000000004">
      <c r="A713" s="9">
        <f>Sheet1!A713</f>
        <v>48.8827</v>
      </c>
      <c r="B713" s="31" t="str">
        <f>Sheet1!B713</f>
        <v>SWR(150)</v>
      </c>
      <c r="C713" s="33">
        <f>MAX(Sheet1!D713:G713)</f>
        <v>3.3931988455318023</v>
      </c>
      <c r="D713" s="33">
        <f>MAX(Sheet1!J713:N713)</f>
        <v>27.417068005410304</v>
      </c>
      <c r="E713" s="33">
        <f>MAX(Sheet1!Q713:V713)</f>
        <v>1.6641356727815415</v>
      </c>
      <c r="F713" s="33">
        <f>MAX(Sheet1!Y713:AE713)</f>
        <v>21.403343595214405</v>
      </c>
      <c r="G713" s="33">
        <f>MAX(Sheet1!AE713:AG713)</f>
        <v>24.778316031168952</v>
      </c>
      <c r="I713" s="33">
        <f>MAX(C713:G713)</f>
        <v>27.417068005410304</v>
      </c>
      <c r="J713" s="33">
        <f>MAX(C713:F713)</f>
        <v>27.417068005410304</v>
      </c>
      <c r="K713" s="33">
        <f>MAX(C713:E713)</f>
        <v>27.417068005410304</v>
      </c>
    </row>
    <row r="714" spans="1:11" x14ac:dyDescent="0.55000000000000004">
      <c r="A714" s="9">
        <f>Sheet1!A714</f>
        <v>48.8827</v>
      </c>
      <c r="B714" s="31" t="str">
        <f>Sheet1!B714</f>
        <v>SWR(200)</v>
      </c>
      <c r="C714" s="33">
        <f>MAX(Sheet1!D714:G714)</f>
        <v>3.6887226948089991</v>
      </c>
      <c r="D714" s="33">
        <f>MAX(Sheet1!J714:N714)</f>
        <v>20.579727129774753</v>
      </c>
      <c r="E714" s="33">
        <f>MAX(Sheet1!Q714:V714)</f>
        <v>1.8271781891892462</v>
      </c>
      <c r="F714" s="33">
        <f>MAX(Sheet1!Y714:AE714)</f>
        <v>16.069200206757404</v>
      </c>
      <c r="G714" s="33">
        <f>MAX(Sheet1!AE714:AG714)</f>
        <v>18.645829187709428</v>
      </c>
      <c r="I714" s="33">
        <f>MAX(C714:G714)</f>
        <v>20.579727129774753</v>
      </c>
      <c r="J714" s="33">
        <f>MAX(C714:F714)</f>
        <v>20.579727129774753</v>
      </c>
      <c r="K714" s="33">
        <f>MAX(C714:E714)</f>
        <v>20.579727129774753</v>
      </c>
    </row>
    <row r="715" spans="1:11" x14ac:dyDescent="0.55000000000000004">
      <c r="A715" s="30">
        <f>Sheet1!A715</f>
        <v>48.8827</v>
      </c>
      <c r="B715" s="31" t="str">
        <f>Sheet1!B715</f>
        <v>SWR(300)</v>
      </c>
      <c r="C715" s="33">
        <f>MAX(Sheet1!D715:G715)</f>
        <v>4.8810949033017312</v>
      </c>
      <c r="D715" s="33">
        <f>MAX(Sheet1!J715:N715)</f>
        <v>13.75218702820791</v>
      </c>
      <c r="E715" s="33">
        <f>MAX(Sheet1!Q715:V715)</f>
        <v>2.6639559605198206</v>
      </c>
      <c r="F715" s="33">
        <f>MAX(Sheet1!Y715:AE715)</f>
        <v>10.744804098166169</v>
      </c>
      <c r="G715" s="33">
        <f>MAX(Sheet1!AE715:AG715)</f>
        <v>12.549393406917403</v>
      </c>
      <c r="I715" s="33">
        <f>MAX(C715:G715)</f>
        <v>13.75218702820791</v>
      </c>
      <c r="J715" s="33">
        <f>MAX(C715:F715)</f>
        <v>13.75218702820791</v>
      </c>
      <c r="K715" s="33">
        <f>MAX(C715:E715)</f>
        <v>13.75218702820791</v>
      </c>
    </row>
    <row r="716" spans="1:11" x14ac:dyDescent="0.55000000000000004">
      <c r="A716" s="9">
        <f>Sheet1!A716</f>
        <v>89</v>
      </c>
      <c r="B716" s="31" t="str">
        <f>Sheet1!B716</f>
        <v>R</v>
      </c>
      <c r="C716" s="32"/>
      <c r="D716" s="32"/>
      <c r="E716" s="32"/>
      <c r="F716" s="32"/>
      <c r="G716" s="32"/>
    </row>
    <row r="717" spans="1:11" x14ac:dyDescent="0.55000000000000004">
      <c r="A717" s="9">
        <f>Sheet1!A717</f>
        <v>89</v>
      </c>
      <c r="B717" s="31" t="str">
        <f>Sheet1!B717</f>
        <v>X</v>
      </c>
      <c r="C717" s="32"/>
      <c r="D717" s="32"/>
      <c r="E717" s="32"/>
      <c r="F717" s="32"/>
      <c r="G717" s="32"/>
    </row>
    <row r="718" spans="1:11" x14ac:dyDescent="0.55000000000000004">
      <c r="A718" s="34">
        <f>Sheet1!A718</f>
        <v>0.49444444444444446</v>
      </c>
      <c r="B718" s="31" t="str">
        <f>Sheet1!B718</f>
        <v>Z</v>
      </c>
      <c r="C718" s="35">
        <f>AVERAGE(Sheet1!D718:G718)</f>
        <v>102.96527414397541</v>
      </c>
      <c r="D718" s="35">
        <f>AVERAGE(Sheet1!J718:N718)</f>
        <v>3291.0870703033347</v>
      </c>
      <c r="E718" s="35">
        <f>AVERAGE(Sheet1!Q718:V718)</f>
        <v>127.25699300908984</v>
      </c>
      <c r="F718" s="35">
        <f>AVERAGE(Sheet1!Y718:AE718)</f>
        <v>2851.8469797210055</v>
      </c>
      <c r="G718" s="35">
        <f>AVERAGE(Sheet1!AE718:AG718)</f>
        <v>2099.8135771675893</v>
      </c>
    </row>
    <row r="719" spans="1:11" x14ac:dyDescent="0.55000000000000004">
      <c r="A719" s="9">
        <f>Sheet1!A719</f>
        <v>49.441299999999998</v>
      </c>
      <c r="B719" s="31" t="str">
        <f>Sheet1!B719</f>
        <v>SWR(50)</v>
      </c>
      <c r="C719" s="33">
        <f>MAX(Sheet1!D719:G719)</f>
        <v>5.4177885505747563</v>
      </c>
      <c r="D719" s="33">
        <f>MAX(Sheet1!J719:N719)</f>
        <v>89.250031916676676</v>
      </c>
      <c r="E719" s="33">
        <f>MAX(Sheet1!Q719:V719)</f>
        <v>3.3881870123028026</v>
      </c>
      <c r="F719" s="33">
        <f>MAX(Sheet1!Y719:AE719)</f>
        <v>74.35586600378204</v>
      </c>
      <c r="G719" s="33">
        <f>MAX(Sheet1!AE719:AG719)</f>
        <v>79.233042951605853</v>
      </c>
      <c r="I719" s="33">
        <f>MAX(C719:G719)</f>
        <v>89.250031916676676</v>
      </c>
      <c r="J719" s="33">
        <f>MAX(C719:F719)</f>
        <v>89.250031916676676</v>
      </c>
      <c r="K719" s="33">
        <f>MAX(C719:E719)</f>
        <v>89.250031916676676</v>
      </c>
    </row>
    <row r="720" spans="1:11" x14ac:dyDescent="0.55000000000000004">
      <c r="A720" s="9">
        <f>Sheet1!A720</f>
        <v>49.441299999999998</v>
      </c>
      <c r="B720" s="31" t="str">
        <f>Sheet1!B720</f>
        <v>SWR(100)</v>
      </c>
      <c r="C720" s="33">
        <f>MAX(Sheet1!D720:G720)</f>
        <v>3.5434617867826583</v>
      </c>
      <c r="D720" s="33">
        <f>MAX(Sheet1!J720:N720)</f>
        <v>44.643349273711294</v>
      </c>
      <c r="E720" s="33">
        <f>MAX(Sheet1!Q720:V720)</f>
        <v>1.899341182422861</v>
      </c>
      <c r="F720" s="33">
        <f>MAX(Sheet1!Y720:AE720)</f>
        <v>37.203566354289585</v>
      </c>
      <c r="G720" s="33">
        <f>MAX(Sheet1!AE720:AG720)</f>
        <v>39.68592170299388</v>
      </c>
      <c r="I720" s="33">
        <f>MAX(C720:G720)</f>
        <v>44.643349273711294</v>
      </c>
      <c r="J720" s="33">
        <f>MAX(C720:F720)</f>
        <v>44.643349273711294</v>
      </c>
      <c r="K720" s="33">
        <f>MAX(C720:E720)</f>
        <v>44.643349273711294</v>
      </c>
    </row>
    <row r="721" spans="1:11" x14ac:dyDescent="0.55000000000000004">
      <c r="A721" s="9">
        <f>Sheet1!A721</f>
        <v>49.441299999999998</v>
      </c>
      <c r="B721" s="31" t="str">
        <f>Sheet1!B721</f>
        <v>SWR(150)</v>
      </c>
      <c r="C721" s="33">
        <f>MAX(Sheet1!D721:G721)</f>
        <v>3.3941435880891104</v>
      </c>
      <c r="D721" s="33">
        <f>MAX(Sheet1!J721:N721)</f>
        <v>29.782623647432651</v>
      </c>
      <c r="E721" s="33">
        <f>MAX(Sheet1!Q721:V721)</f>
        <v>1.6661078799324975</v>
      </c>
      <c r="F721" s="33">
        <f>MAX(Sheet1!Y721:AE721)</f>
        <v>24.830900237410791</v>
      </c>
      <c r="G721" s="33">
        <f>MAX(Sheet1!AE721:AG721)</f>
        <v>26.534490216992435</v>
      </c>
      <c r="I721" s="33">
        <f>MAX(C721:G721)</f>
        <v>29.782623647432651</v>
      </c>
      <c r="J721" s="33">
        <f>MAX(C721:F721)</f>
        <v>29.782623647432651</v>
      </c>
      <c r="K721" s="33">
        <f>MAX(C721:E721)</f>
        <v>29.782623647432651</v>
      </c>
    </row>
    <row r="722" spans="1:11" x14ac:dyDescent="0.55000000000000004">
      <c r="A722" s="9">
        <f>Sheet1!A722</f>
        <v>49.441299999999998</v>
      </c>
      <c r="B722" s="31" t="str">
        <f>Sheet1!B722</f>
        <v>SWR(200)</v>
      </c>
      <c r="C722" s="33">
        <f>MAX(Sheet1!D722:G722)</f>
        <v>3.690875054182563</v>
      </c>
      <c r="D722" s="33">
        <f>MAX(Sheet1!J722:N722)</f>
        <v>22.358410273479983</v>
      </c>
      <c r="E722" s="33">
        <f>MAX(Sheet1!Q722:V722)</f>
        <v>1.8368620211939977</v>
      </c>
      <c r="F722" s="33">
        <f>MAX(Sheet1!Y722:AE722)</f>
        <v>18.653188766005897</v>
      </c>
      <c r="G722" s="33">
        <f>MAX(Sheet1!AE722:AG722)</f>
        <v>19.982090125189355</v>
      </c>
      <c r="I722" s="33">
        <f>MAX(C722:G722)</f>
        <v>22.358410273479983</v>
      </c>
      <c r="J722" s="33">
        <f>MAX(C722:F722)</f>
        <v>22.358410273479983</v>
      </c>
      <c r="K722" s="33">
        <f>MAX(C722:E722)</f>
        <v>22.358410273479983</v>
      </c>
    </row>
    <row r="723" spans="1:11" x14ac:dyDescent="0.55000000000000004">
      <c r="A723" s="30">
        <f>Sheet1!A723</f>
        <v>49.441299999999998</v>
      </c>
      <c r="B723" s="31" t="str">
        <f>Sheet1!B723</f>
        <v>SWR(300)</v>
      </c>
      <c r="C723" s="33">
        <f>MAX(Sheet1!D723:G723)</f>
        <v>4.8855814228178094</v>
      </c>
      <c r="D723" s="33">
        <f>MAX(Sheet1!J723:N723)</f>
        <v>14.946587722226043</v>
      </c>
      <c r="E723" s="33">
        <f>MAX(Sheet1!Q723:V723)</f>
        <v>2.684316065208201</v>
      </c>
      <c r="F723" s="33">
        <f>MAX(Sheet1!Y723:AE723)</f>
        <v>12.492905117463259</v>
      </c>
      <c r="G723" s="33">
        <f>MAX(Sheet1!AE723:AG723)</f>
        <v>13.476749381845256</v>
      </c>
      <c r="I723" s="33">
        <f>MAX(C723:G723)</f>
        <v>14.946587722226043</v>
      </c>
      <c r="J723" s="33">
        <f>MAX(C723:F723)</f>
        <v>14.946587722226043</v>
      </c>
      <c r="K723" s="33">
        <f>MAX(C723:E723)</f>
        <v>14.946587722226043</v>
      </c>
    </row>
    <row r="724" spans="1:11" x14ac:dyDescent="0.55000000000000004">
      <c r="A724" s="9">
        <f>Sheet1!A724</f>
        <v>90</v>
      </c>
      <c r="B724" s="31" t="str">
        <f>Sheet1!B724</f>
        <v>R</v>
      </c>
      <c r="C724" s="32"/>
      <c r="D724" s="32"/>
      <c r="E724" s="32"/>
      <c r="F724" s="32"/>
      <c r="G724" s="32"/>
    </row>
    <row r="725" spans="1:11" x14ac:dyDescent="0.55000000000000004">
      <c r="A725" s="9">
        <f>Sheet1!A725</f>
        <v>90</v>
      </c>
      <c r="B725" s="31" t="str">
        <f>Sheet1!B725</f>
        <v>X</v>
      </c>
      <c r="C725" s="32"/>
      <c r="D725" s="32"/>
      <c r="E725" s="32"/>
      <c r="F725" s="32"/>
      <c r="G725" s="32"/>
    </row>
    <row r="726" spans="1:11" x14ac:dyDescent="0.55000000000000004">
      <c r="A726" s="34">
        <f>Sheet1!A726</f>
        <v>0.5</v>
      </c>
      <c r="B726" s="31" t="str">
        <f>Sheet1!B726</f>
        <v>Z</v>
      </c>
      <c r="C726" s="35">
        <f>AVERAGE(Sheet1!D726:G726)</f>
        <v>102.93246628163088</v>
      </c>
      <c r="D726" s="35">
        <f>AVERAGE(Sheet1!J726:N726)</f>
        <v>3332.4218507168907</v>
      </c>
      <c r="E726" s="35">
        <f>AVERAGE(Sheet1!Q726:V726)</f>
        <v>126.91503990507685</v>
      </c>
      <c r="F726" s="35">
        <f>AVERAGE(Sheet1!Y726:AE726)</f>
        <v>3116.1246429576408</v>
      </c>
      <c r="G726" s="35">
        <f>AVERAGE(Sheet1!AE726:AG726)</f>
        <v>2061.1029268927091</v>
      </c>
    </row>
    <row r="727" spans="1:11" x14ac:dyDescent="0.55000000000000004">
      <c r="A727" s="9">
        <f>Sheet1!A727</f>
        <v>50</v>
      </c>
      <c r="B727" s="31" t="str">
        <f>Sheet1!B727</f>
        <v>SWR(50)</v>
      </c>
      <c r="C727" s="33">
        <f>MAX(Sheet1!D727:G727)</f>
        <v>5.4165769242657991</v>
      </c>
      <c r="D727" s="33">
        <f>MAX(Sheet1!J727:N727)</f>
        <v>91.897114449595179</v>
      </c>
      <c r="E727" s="33">
        <f>MAX(Sheet1!Q727:V727)</f>
        <v>3.3798676819064197</v>
      </c>
      <c r="F727" s="33">
        <f>MAX(Sheet1!Y727:AE727)</f>
        <v>78.556276546709086</v>
      </c>
      <c r="G727" s="33">
        <f>MAX(Sheet1!AE727:AG727)</f>
        <v>81.137158006945199</v>
      </c>
      <c r="I727" s="33">
        <f>MAX(C727:G727)</f>
        <v>91.897114449595179</v>
      </c>
      <c r="J727" s="33">
        <f>MAX(C727:F727)</f>
        <v>91.897114449595179</v>
      </c>
      <c r="K727" s="33">
        <f>MAX(C727:E727)</f>
        <v>91.897114449595179</v>
      </c>
    </row>
    <row r="728" spans="1:11" x14ac:dyDescent="0.55000000000000004">
      <c r="A728" s="9">
        <f>Sheet1!A728</f>
        <v>50</v>
      </c>
      <c r="B728" s="31" t="str">
        <f>Sheet1!B728</f>
        <v>SWR(100)</v>
      </c>
      <c r="C728" s="33">
        <f>MAX(Sheet1!D728:G728)</f>
        <v>3.5432418489357524</v>
      </c>
      <c r="D728" s="33">
        <f>MAX(Sheet1!J728:N728)</f>
        <v>45.968383293289392</v>
      </c>
      <c r="E728" s="33">
        <f>MAX(Sheet1!Q728:V728)</f>
        <v>1.8964090586243818</v>
      </c>
      <c r="F728" s="33">
        <f>MAX(Sheet1!Y728:AE728)</f>
        <v>39.308927096983275</v>
      </c>
      <c r="G728" s="33">
        <f>MAX(Sheet1!AE728:AG728)</f>
        <v>40.644289735108757</v>
      </c>
      <c r="I728" s="33">
        <f>MAX(C728:G728)</f>
        <v>45.968383293289392</v>
      </c>
      <c r="J728" s="33">
        <f>MAX(C728:F728)</f>
        <v>45.968383293289392</v>
      </c>
      <c r="K728" s="33">
        <f>MAX(C728:E728)</f>
        <v>45.968383293289392</v>
      </c>
    </row>
    <row r="729" spans="1:11" x14ac:dyDescent="0.55000000000000004">
      <c r="A729" s="9">
        <f>Sheet1!A729</f>
        <v>50</v>
      </c>
      <c r="B729" s="31" t="str">
        <f>Sheet1!B729</f>
        <v>SWR(150)</v>
      </c>
      <c r="C729" s="33">
        <f>MAX(Sheet1!D729:G729)</f>
        <v>3.3944615121942419</v>
      </c>
      <c r="D729" s="33">
        <f>MAX(Sheet1!J729:N729)</f>
        <v>30.667638681363258</v>
      </c>
      <c r="E729" s="33">
        <f>MAX(Sheet1!Q729:V729)</f>
        <v>1.6668154392491679</v>
      </c>
      <c r="F729" s="33">
        <f>MAX(Sheet1!Y729:AE729)</f>
        <v>26.240205476079851</v>
      </c>
      <c r="G729" s="33">
        <f>MAX(Sheet1!AE729:AG729)</f>
        <v>27.180417797488126</v>
      </c>
      <c r="I729" s="33">
        <f>MAX(C729:G729)</f>
        <v>30.667638681363258</v>
      </c>
      <c r="J729" s="33">
        <f>MAX(C729:F729)</f>
        <v>30.667638681363258</v>
      </c>
      <c r="K729" s="33">
        <f>MAX(C729:E729)</f>
        <v>30.667638681363258</v>
      </c>
    </row>
    <row r="730" spans="1:11" x14ac:dyDescent="0.55000000000000004">
      <c r="A730" s="9">
        <f>Sheet1!A730</f>
        <v>50</v>
      </c>
      <c r="B730" s="31" t="str">
        <f>Sheet1!B730</f>
        <v>SWR(200)</v>
      </c>
      <c r="C730" s="33">
        <f>MAX(Sheet1!D730:G730)</f>
        <v>3.6915919577386194</v>
      </c>
      <c r="D730" s="33">
        <f>MAX(Sheet1!J730:N730)</f>
        <v>23.023914153763844</v>
      </c>
      <c r="E730" s="33">
        <f>MAX(Sheet1!Q730:V730)</f>
        <v>1.8401250507233449</v>
      </c>
      <c r="F730" s="33">
        <f>MAX(Sheet1!Y730:AE730)</f>
        <v>19.716190515972574</v>
      </c>
      <c r="G730" s="33">
        <f>MAX(Sheet1!AE730:AG730)</f>
        <v>20.473908123486929</v>
      </c>
      <c r="I730" s="33">
        <f>MAX(C730:G730)</f>
        <v>23.023914153763844</v>
      </c>
      <c r="J730" s="33">
        <f>MAX(C730:F730)</f>
        <v>23.023914153763844</v>
      </c>
      <c r="K730" s="33">
        <f>MAX(C730:E730)</f>
        <v>23.023914153763844</v>
      </c>
    </row>
    <row r="731" spans="1:11" x14ac:dyDescent="0.55000000000000004">
      <c r="A731" s="30">
        <f>Sheet1!A731</f>
        <v>50</v>
      </c>
      <c r="B731" s="31" t="str">
        <f>Sheet1!B731</f>
        <v>SWR(300)</v>
      </c>
      <c r="C731" s="33">
        <f>MAX(Sheet1!D731:G731)</f>
        <v>4.8870642721644453</v>
      </c>
      <c r="D731" s="33">
        <f>MAX(Sheet1!J731:N731)</f>
        <v>15.393578871491203</v>
      </c>
      <c r="E731" s="33">
        <f>MAX(Sheet1!Q731:V731)</f>
        <v>2.6911275554163971</v>
      </c>
      <c r="F731" s="33">
        <f>MAX(Sheet1!Y731:AE731)</f>
        <v>13.213065222460534</v>
      </c>
      <c r="G731" s="33">
        <f>MAX(Sheet1!AE731:AG731)</f>
        <v>13.818694848476612</v>
      </c>
      <c r="I731" s="33">
        <f>MAX(C731:G731)</f>
        <v>15.393578871491203</v>
      </c>
      <c r="J731" s="33">
        <f>MAX(C731:F731)</f>
        <v>15.393578871491203</v>
      </c>
      <c r="K731" s="33">
        <f>MAX(C731:E731)</f>
        <v>15.393578871491203</v>
      </c>
    </row>
  </sheetData>
  <conditionalFormatting sqref="C1:G1 C7:G11 C15:G19 C23:G27 C31:G35 C39:G43 C47:G51 C55:G59 C63:G67 C71:G75 C79:G83 C87:G91 C95:G99 C103:G107 C111:G115 C119:G123 C127:G131 C135:G139 C143:G147 C151:G155 C159:G163 C167:G171 C175:G179 C183:G187 C191:G195 C199:G203 C207:G211 C215:G219 C223:G227 C231:G235 C239:G243 C247:G251 C255:G259 C263:G267 C271:G275 C279:G283 C287:G291 C295:G299 C303:G307 C311:G315 C319:G323 C327:G331 C335:G339 C343:G347 C351:G355 C359:G363 C367:G371 C375:G379 C383:G387 C391:G395 C399:G403 C407:G411 C415:G419 C423:G427 C431:G435 C439:G443 C447:G451 C455:G459 C463:G467 C471:G475 C479:G483 C487:G491 C495:G499 C503:G507 C511:G515 C519:G523 C527:G531 C535:G539 C543:G547 C551:G555 C559:G563 C567:G571 C575:G579 C583:G587 C591:G595 C599:G603 C607:G611 C615:G619 C623:G627 C631:G635 C639:G643 C647:G651 C655:G659 C663:G667 C671:G675 C679:G683 C687:G691 C695:G699 C703:G707 C711:G715 C719:G723 C727:G731 I7:K11 I15:K19 I23:K27 I31:K35 I39:K43 I47:K51 I55:K59 I63:K67 I71:K75 I79:K83 I87:K91 I95:K99 I103:K107 I111:K115 I119:K123 I127:K131 I135:K139 I143:K147 I151:K155 I159:K163 I167:K171 I175:K179 I183:K187 I191:K195 I199:K203 I207:K211 I215:K219 I223:K227 I231:K235 I239:K243 I247:K251 I255:K259 I263:K267 I271:K275 I279:K283 I287:K291 I295:K299 I303:K307 I311:K315 I319:K323 I327:K331 I335:K339 I343:K347 I351:K355 I359:K363 I367:K371 I375:K379 I383:K387 I391:K395 I399:K403 I407:K411 I415:K419 I423:K427 I431:K435 I439:K443 I447:K451 I455:K459 I463:K467 I471:K475 I479:K483 I487:K491 I495:K499 I503:K507 I511:K515 I519:K523 I527:K531 I535:K539 I543:K547 I551:K555 I559:K563 I567:K571 I575:K579 I583:K587 I591:K595 I599:K603 I607:K611 I615:K619 I623:K627 I631:K635 I639:K643 I647:K651 I655:K659 I663:K667 I671:K675 I679:K683 I687:K691 I695:K699 I703:K707 I711:K715 I719:K723 I727:K731 I2:K2">
    <cfRule type="cellIs" dxfId="5" priority="1927" operator="greaterThan">
      <formula>$E$1</formula>
    </cfRule>
    <cfRule type="cellIs" dxfId="4" priority="1928" operator="lessThanOrEqual">
      <formula>$D$1</formula>
    </cfRule>
    <cfRule type="cellIs" dxfId="3" priority="1929" operator="between">
      <formula>$D$1</formula>
      <formula>"$E$1"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31"/>
  <sheetViews>
    <sheetView workbookViewId="0">
      <pane xSplit="2" ySplit="3" topLeftCell="C238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defaultRowHeight="14.4" x14ac:dyDescent="0.55000000000000004"/>
  <cols>
    <col min="1" max="1" width="9.1015625" bestFit="1" customWidth="1"/>
    <col min="2" max="7" width="8.89453125" customWidth="1"/>
  </cols>
  <sheetData>
    <row r="1" spans="1:12" x14ac:dyDescent="0.55000000000000004">
      <c r="A1" s="36" t="str">
        <f>Sheet1!A1</f>
        <v>Offset</v>
      </c>
      <c r="B1" s="27" t="str">
        <f>Sheet1!B1</f>
        <v>SWR</v>
      </c>
      <c r="C1">
        <f>Sheet1!C1</f>
        <v>1</v>
      </c>
      <c r="D1">
        <f>Sheet1!D1</f>
        <v>3</v>
      </c>
      <c r="E1">
        <f>Sheet1!E1</f>
        <v>5</v>
      </c>
      <c r="F1">
        <f>Sheet1!F1</f>
        <v>5</v>
      </c>
      <c r="G1">
        <f>Sheet1!G1</f>
        <v>7</v>
      </c>
    </row>
    <row r="2" spans="1:12" x14ac:dyDescent="0.55000000000000004">
      <c r="A2" s="36" t="str">
        <f>Sheet1!A2</f>
        <v>Degrees</v>
      </c>
      <c r="B2" s="27" t="str">
        <f>Sheet1!B2</f>
        <v>Z0</v>
      </c>
      <c r="C2" s="29">
        <f>Sheet1!C2</f>
        <v>50</v>
      </c>
      <c r="D2" s="29">
        <f>Sheet1!D2</f>
        <v>100</v>
      </c>
      <c r="E2" s="29">
        <f>Sheet1!E2</f>
        <v>150</v>
      </c>
      <c r="F2" s="29">
        <f>Sheet1!F2</f>
        <v>200</v>
      </c>
      <c r="G2" s="29">
        <f>Sheet1!G2</f>
        <v>300</v>
      </c>
      <c r="I2" s="33">
        <f>MIN(I15:I731)</f>
        <v>2.509785851123707</v>
      </c>
      <c r="J2" s="33">
        <f t="shared" ref="J2:K2" si="0">MIN(J15:J731)</f>
        <v>2.0124199745289695</v>
      </c>
      <c r="K2" s="33">
        <f t="shared" si="0"/>
        <v>1.9633876902737732</v>
      </c>
      <c r="L2" t="s">
        <v>25</v>
      </c>
    </row>
    <row r="3" spans="1:12" s="38" customFormat="1" x14ac:dyDescent="0.55000000000000004">
      <c r="A3" s="44" t="str">
        <f>Sheet1!A3</f>
        <v>Percent %</v>
      </c>
      <c r="B3" s="45" t="s">
        <v>17</v>
      </c>
      <c r="C3" s="46" t="s">
        <v>12</v>
      </c>
      <c r="D3" s="46" t="s">
        <v>13</v>
      </c>
      <c r="E3" s="47" t="s">
        <v>14</v>
      </c>
      <c r="F3" s="47" t="s">
        <v>15</v>
      </c>
      <c r="G3" s="47" t="s">
        <v>16</v>
      </c>
      <c r="I3" s="48" t="s">
        <v>19</v>
      </c>
      <c r="J3" s="48" t="s">
        <v>20</v>
      </c>
      <c r="K3" s="48" t="s">
        <v>21</v>
      </c>
    </row>
    <row r="4" spans="1:12" x14ac:dyDescent="0.55000000000000004">
      <c r="A4" s="8">
        <f>Sheet1!A4</f>
        <v>0</v>
      </c>
      <c r="B4" s="31" t="str">
        <f>Sheet1!B4</f>
        <v>R</v>
      </c>
      <c r="C4" s="29"/>
      <c r="D4" s="29"/>
      <c r="E4" s="29"/>
      <c r="F4" s="29"/>
      <c r="G4" s="32"/>
    </row>
    <row r="5" spans="1:12" x14ac:dyDescent="0.55000000000000004">
      <c r="A5" s="9">
        <f>Sheet1!A5</f>
        <v>0</v>
      </c>
      <c r="B5" s="31" t="str">
        <f>Sheet1!B5</f>
        <v>X</v>
      </c>
      <c r="C5" s="29"/>
      <c r="D5" s="29"/>
      <c r="E5" s="29"/>
      <c r="F5" s="29"/>
      <c r="G5" s="32"/>
      <c r="H5" t="s">
        <v>26</v>
      </c>
    </row>
    <row r="6" spans="1:12" x14ac:dyDescent="0.55000000000000004">
      <c r="A6" s="34">
        <f>Sheet1!A6</f>
        <v>0</v>
      </c>
      <c r="B6" s="31" t="str">
        <f>Sheet1!B6</f>
        <v>Z</v>
      </c>
      <c r="C6" s="35">
        <f>AVERAGE(Sheet1!D6:G6)</f>
        <v>50</v>
      </c>
      <c r="D6" s="35">
        <f>AVERAGE(Sheet1!J6:N6)</f>
        <v>50</v>
      </c>
      <c r="E6" s="35">
        <f>AVERAGE(Sheet1!Q6:V6)</f>
        <v>50</v>
      </c>
      <c r="F6" s="35">
        <f>AVERAGE(Sheet1!Y6:AE6)</f>
        <v>50</v>
      </c>
      <c r="G6" s="35">
        <f>AVERAGE(Sheet1!AE6:AG6)</f>
        <v>50</v>
      </c>
      <c r="H6" t="s">
        <v>24</v>
      </c>
    </row>
    <row r="7" spans="1:12" x14ac:dyDescent="0.55000000000000004">
      <c r="A7" s="9">
        <f>Sheet1!A7</f>
        <v>0</v>
      </c>
      <c r="B7" s="31" t="str">
        <f>Sheet1!B7</f>
        <v>SWR(50)</v>
      </c>
      <c r="C7" s="33">
        <f>AVERAGE(Sheet1!D7:G7)</f>
        <v>1</v>
      </c>
      <c r="D7" s="33">
        <f>AVERAGE(Sheet1!J7:N7)</f>
        <v>1</v>
      </c>
      <c r="E7" s="33">
        <f>AVERAGE(Sheet1!Q7:V7)</f>
        <v>1</v>
      </c>
      <c r="F7" s="33">
        <f>AVERAGE(Sheet1!Y7:AE7)</f>
        <v>1</v>
      </c>
      <c r="G7" s="33">
        <f>AVERAGE(Sheet1!AE7:AG7)</f>
        <v>1</v>
      </c>
      <c r="I7" s="33">
        <f>AVERAGE(C7:G7)</f>
        <v>1</v>
      </c>
      <c r="J7" s="33">
        <f>AVERAGE(C7:F7)</f>
        <v>1</v>
      </c>
      <c r="K7" s="33">
        <f>AVERAGE(C7:E7)</f>
        <v>1</v>
      </c>
    </row>
    <row r="8" spans="1:12" x14ac:dyDescent="0.55000000000000004">
      <c r="A8" s="9">
        <f>Sheet1!A8</f>
        <v>0</v>
      </c>
      <c r="B8" s="31" t="str">
        <f>Sheet1!B8</f>
        <v>SWR(100)</v>
      </c>
      <c r="C8" s="33">
        <f>AVERAGE(Sheet1!D8:G8)</f>
        <v>1.9999999999999998</v>
      </c>
      <c r="D8" s="33">
        <f>AVERAGE(Sheet1!J8:N8)</f>
        <v>1.9999999999999996</v>
      </c>
      <c r="E8" s="33">
        <f>AVERAGE(Sheet1!Q8:V8)</f>
        <v>1.9999999999999998</v>
      </c>
      <c r="F8" s="33">
        <f>AVERAGE(Sheet1!Y8:AE8)</f>
        <v>1.9999999999999998</v>
      </c>
      <c r="G8" s="33">
        <f>AVERAGE(Sheet1!AE8:AG8)</f>
        <v>1.9999999999999998</v>
      </c>
      <c r="I8" s="33">
        <f>AVERAGE(C8:G8)</f>
        <v>1.9999999999999996</v>
      </c>
      <c r="J8" s="33">
        <f>AVERAGE(C8:F8)</f>
        <v>1.9999999999999998</v>
      </c>
      <c r="K8" s="33">
        <f>AVERAGE(C8:E8)</f>
        <v>1.9999999999999998</v>
      </c>
    </row>
    <row r="9" spans="1:12" x14ac:dyDescent="0.55000000000000004">
      <c r="A9" s="9">
        <f>Sheet1!A9</f>
        <v>0</v>
      </c>
      <c r="B9" s="31" t="str">
        <f>Sheet1!B9</f>
        <v>SWR(150)</v>
      </c>
      <c r="C9" s="33">
        <f>AVERAGE(Sheet1!D9:G9)</f>
        <v>3</v>
      </c>
      <c r="D9" s="33">
        <f>AVERAGE(Sheet1!J9:N9)</f>
        <v>3</v>
      </c>
      <c r="E9" s="33">
        <f>AVERAGE(Sheet1!Q9:V9)</f>
        <v>3</v>
      </c>
      <c r="F9" s="33">
        <f>AVERAGE(Sheet1!Y9:AE9)</f>
        <v>3</v>
      </c>
      <c r="G9" s="33">
        <f>AVERAGE(Sheet1!AE9:AG9)</f>
        <v>3</v>
      </c>
      <c r="I9" s="33">
        <f>AVERAGE(C9:G9)</f>
        <v>3</v>
      </c>
      <c r="J9" s="33">
        <f>AVERAGE(C9:F9)</f>
        <v>3</v>
      </c>
      <c r="K9" s="33">
        <f>AVERAGE(C9:E9)</f>
        <v>3</v>
      </c>
    </row>
    <row r="10" spans="1:12" x14ac:dyDescent="0.55000000000000004">
      <c r="A10" s="9">
        <f>Sheet1!A10</f>
        <v>0</v>
      </c>
      <c r="B10" s="31" t="str">
        <f>Sheet1!B10</f>
        <v>SWR(200)</v>
      </c>
      <c r="C10" s="33">
        <f>AVERAGE(Sheet1!D10:G10)</f>
        <v>4</v>
      </c>
      <c r="D10" s="33">
        <f>AVERAGE(Sheet1!J10:N10)</f>
        <v>4</v>
      </c>
      <c r="E10" s="33">
        <f>AVERAGE(Sheet1!Q10:V10)</f>
        <v>4</v>
      </c>
      <c r="F10" s="33">
        <f>AVERAGE(Sheet1!Y10:AE10)</f>
        <v>4</v>
      </c>
      <c r="G10" s="33">
        <f>AVERAGE(Sheet1!AE10:AG10)</f>
        <v>4</v>
      </c>
      <c r="I10" s="33">
        <f>AVERAGE(C10:G10)</f>
        <v>4</v>
      </c>
      <c r="J10" s="33">
        <f>AVERAGE(C10:F10)</f>
        <v>4</v>
      </c>
      <c r="K10" s="33">
        <f>AVERAGE(C10:E10)</f>
        <v>4</v>
      </c>
    </row>
    <row r="11" spans="1:12" x14ac:dyDescent="0.55000000000000004">
      <c r="A11" s="30">
        <f>Sheet1!A11</f>
        <v>0</v>
      </c>
      <c r="B11" s="31" t="str">
        <f>Sheet1!B11</f>
        <v>SWR(300)</v>
      </c>
      <c r="C11" s="33">
        <f>AVERAGE(Sheet1!D11:G11)</f>
        <v>6.0000000000000009</v>
      </c>
      <c r="D11" s="33">
        <f>AVERAGE(Sheet1!J11:N11)</f>
        <v>6.0000000000000009</v>
      </c>
      <c r="E11" s="33">
        <f>AVERAGE(Sheet1!Q11:V11)</f>
        <v>6.0000000000000009</v>
      </c>
      <c r="F11" s="33">
        <f>AVERAGE(Sheet1!Y11:AE11)</f>
        <v>6.0000000000000009</v>
      </c>
      <c r="G11" s="33">
        <f>AVERAGE(Sheet1!AE11:AG11)</f>
        <v>6.0000000000000009</v>
      </c>
      <c r="I11" s="33">
        <f>AVERAGE(C11:G11)</f>
        <v>6.0000000000000009</v>
      </c>
      <c r="J11" s="33">
        <f>AVERAGE(C11:F11)</f>
        <v>6.0000000000000009</v>
      </c>
      <c r="K11" s="33">
        <f>AVERAGE(C11:E11)</f>
        <v>6.0000000000000009</v>
      </c>
    </row>
    <row r="12" spans="1:12" x14ac:dyDescent="0.55000000000000004">
      <c r="A12" s="8">
        <f>Sheet1!A12</f>
        <v>1</v>
      </c>
      <c r="B12" s="31" t="str">
        <f>Sheet1!B12</f>
        <v>R</v>
      </c>
      <c r="C12" s="29"/>
      <c r="D12" s="29"/>
      <c r="E12" s="29"/>
      <c r="F12" s="29"/>
      <c r="G12" s="32"/>
    </row>
    <row r="13" spans="1:12" x14ac:dyDescent="0.55000000000000004">
      <c r="A13" s="9">
        <f>Sheet1!A13</f>
        <v>1</v>
      </c>
      <c r="B13" s="31" t="str">
        <f>Sheet1!B13</f>
        <v>X</v>
      </c>
      <c r="C13" s="29"/>
      <c r="D13" s="29"/>
      <c r="E13" s="29"/>
      <c r="F13" s="29"/>
      <c r="G13" s="32"/>
    </row>
    <row r="14" spans="1:12" x14ac:dyDescent="0.55000000000000004">
      <c r="A14" s="34">
        <f>Sheet1!A14</f>
        <v>5.5555555555555558E-3</v>
      </c>
      <c r="B14" s="31" t="str">
        <f>Sheet1!B14</f>
        <v>Z</v>
      </c>
      <c r="C14" s="35">
        <f>AVERAGE(Sheet1!D14:G14)</f>
        <v>38639.106879447369</v>
      </c>
      <c r="D14" s="35">
        <f>AVERAGE(Sheet1!J14:N14)</f>
        <v>19405.429834494193</v>
      </c>
      <c r="E14" s="35">
        <f>AVERAGE(Sheet1!Q14:V14)</f>
        <v>12763.624921915836</v>
      </c>
      <c r="F14" s="35">
        <f>AVERAGE(Sheet1!Y14:AE14)</f>
        <v>9456.8392398816104</v>
      </c>
      <c r="G14" s="35">
        <f>AVERAGE(Sheet1!AE14:AG14)</f>
        <v>9606.7556499067359</v>
      </c>
    </row>
    <row r="15" spans="1:12" x14ac:dyDescent="0.55000000000000004">
      <c r="A15" s="9">
        <f>Sheet1!A15</f>
        <v>0.27933000000000002</v>
      </c>
      <c r="B15" s="31" t="str">
        <f>Sheet1!B15</f>
        <v>SWR(50)</v>
      </c>
      <c r="C15" s="33">
        <f>AVERAGE(Sheet1!D15:G15)</f>
        <v>19747.956686039732</v>
      </c>
      <c r="D15" s="33">
        <f>AVERAGE(Sheet1!J15:N15)</f>
        <v>4472.796238861205</v>
      </c>
      <c r="E15" s="33">
        <f>AVERAGE(Sheet1!Q15:V15)</f>
        <v>1897.0311526213363</v>
      </c>
      <c r="F15" s="33">
        <f>AVERAGE(Sheet1!Y15:AE15)</f>
        <v>1254.6472245871992</v>
      </c>
      <c r="G15" s="33">
        <f>AVERAGE(Sheet1!AE15:AG15)</f>
        <v>5288.0379321395903</v>
      </c>
      <c r="I15" s="33">
        <f>AVERAGE(C15:G15)</f>
        <v>6532.0938468498134</v>
      </c>
      <c r="J15" s="33">
        <f>AVERAGE(C15:F15)</f>
        <v>6843.1078255273687</v>
      </c>
      <c r="K15" s="33">
        <f>AVERAGE(C15:E15)</f>
        <v>8705.928025840758</v>
      </c>
    </row>
    <row r="16" spans="1:12" x14ac:dyDescent="0.55000000000000004">
      <c r="A16" s="9">
        <f>Sheet1!A16</f>
        <v>0.27933000000000002</v>
      </c>
      <c r="B16" s="31" t="str">
        <f>Sheet1!B16</f>
        <v>SWR(100)</v>
      </c>
      <c r="C16" s="33">
        <f>AVERAGE(Sheet1!D16:G16)</f>
        <v>9874.0286249625824</v>
      </c>
      <c r="D16" s="33">
        <f>AVERAGE(Sheet1!J16:N16)</f>
        <v>2236.4422274615063</v>
      </c>
      <c r="E16" s="33">
        <f>AVERAGE(Sheet1!Q16:V16)</f>
        <v>948.55820098846016</v>
      </c>
      <c r="F16" s="33">
        <f>AVERAGE(Sheet1!Y16:AE16)</f>
        <v>627.37378954260589</v>
      </c>
      <c r="G16" s="33">
        <f>AVERAGE(Sheet1!AE16:AG16)</f>
        <v>2644.237588219421</v>
      </c>
      <c r="I16" s="33">
        <f>AVERAGE(C16:G16)</f>
        <v>3266.1280862349149</v>
      </c>
      <c r="J16" s="33">
        <f>AVERAGE(C16:F16)</f>
        <v>3421.6007107387886</v>
      </c>
      <c r="K16" s="33">
        <f>AVERAGE(C16:E16)</f>
        <v>4353.0096844708496</v>
      </c>
    </row>
    <row r="17" spans="1:11" x14ac:dyDescent="0.55000000000000004">
      <c r="A17" s="9">
        <f>Sheet1!A17</f>
        <v>0.27933000000000002</v>
      </c>
      <c r="B17" s="31" t="str">
        <f>Sheet1!B17</f>
        <v>SWR(150)</v>
      </c>
      <c r="C17" s="33">
        <f>AVERAGE(Sheet1!D17:G17)</f>
        <v>6582.7416188061707</v>
      </c>
      <c r="D17" s="33">
        <f>AVERAGE(Sheet1!J17:N17)</f>
        <v>1491.010493918139</v>
      </c>
      <c r="E17" s="33">
        <f>AVERAGE(Sheet1!Q17:V17)</f>
        <v>632.41949485463408</v>
      </c>
      <c r="F17" s="33">
        <f>AVERAGE(Sheet1!Y17:AE17)</f>
        <v>418.30494587074969</v>
      </c>
      <c r="G17" s="33">
        <f>AVERAGE(Sheet1!AE17:AG17)</f>
        <v>1763.0679723897235</v>
      </c>
      <c r="I17" s="33">
        <f>AVERAGE(C17:G17)</f>
        <v>2177.5089051678833</v>
      </c>
      <c r="J17" s="33">
        <f>AVERAGE(C17:F17)</f>
        <v>2281.1191383624237</v>
      </c>
      <c r="K17" s="33">
        <f>AVERAGE(C17:E17)</f>
        <v>2902.057202526315</v>
      </c>
    </row>
    <row r="18" spans="1:11" x14ac:dyDescent="0.55000000000000004">
      <c r="A18" s="9">
        <f>Sheet1!A18</f>
        <v>0.27933000000000002</v>
      </c>
      <c r="B18" s="31" t="str">
        <f>Sheet1!B18</f>
        <v>SWR(200)</v>
      </c>
      <c r="C18" s="33">
        <f>AVERAGE(Sheet1!D18:G18)</f>
        <v>4937.1148763783667</v>
      </c>
      <c r="D18" s="33">
        <f>AVERAGE(Sheet1!J18:N18)</f>
        <v>1118.3093298622221</v>
      </c>
      <c r="E18" s="33">
        <f>AVERAGE(Sheet1!Q18:V18)</f>
        <v>474.36435021856386</v>
      </c>
      <c r="F18" s="33">
        <f>AVERAGE(Sheet1!Y18:AE18)</f>
        <v>313.7872504281853</v>
      </c>
      <c r="G18" s="33">
        <f>AVERAGE(Sheet1!AE18:AG18)</f>
        <v>1322.556038669765</v>
      </c>
      <c r="I18" s="33">
        <f>AVERAGE(C18:G18)</f>
        <v>1633.2263691114206</v>
      </c>
      <c r="J18" s="33">
        <f>AVERAGE(C18:F18)</f>
        <v>1710.8939517218344</v>
      </c>
      <c r="K18" s="33">
        <f>AVERAGE(C18:E18)</f>
        <v>2176.596185486384</v>
      </c>
    </row>
    <row r="19" spans="1:11" x14ac:dyDescent="0.55000000000000004">
      <c r="A19" s="30">
        <f>Sheet1!A19</f>
        <v>0.27933000000000002</v>
      </c>
      <c r="B19" s="31" t="str">
        <f>Sheet1!B19</f>
        <v>SWR(300)</v>
      </c>
      <c r="C19" s="33">
        <f>AVERAGE(Sheet1!D19:G19)</f>
        <v>3291.5216552579313</v>
      </c>
      <c r="D19" s="33">
        <f>AVERAGE(Sheet1!J19:N19)</f>
        <v>745.63757133110835</v>
      </c>
      <c r="E19" s="33">
        <f>AVERAGE(Sheet1!Q19:V19)</f>
        <v>316.33762293554054</v>
      </c>
      <c r="F19" s="33">
        <f>AVERAGE(Sheet1!Y19:AE19)</f>
        <v>209.30300931517698</v>
      </c>
      <c r="G19" s="33">
        <f>AVERAGE(Sheet1!AE19:AG19)</f>
        <v>882.18985368759388</v>
      </c>
      <c r="I19" s="33">
        <f>AVERAGE(C19:G19)</f>
        <v>1088.9979425054703</v>
      </c>
      <c r="J19" s="33">
        <f>AVERAGE(C19:F19)</f>
        <v>1140.6999647099394</v>
      </c>
      <c r="K19" s="33">
        <f>AVERAGE(C19:E19)</f>
        <v>1451.1656165081934</v>
      </c>
    </row>
    <row r="20" spans="1:11" x14ac:dyDescent="0.55000000000000004">
      <c r="A20" s="8">
        <f>Sheet1!A20</f>
        <v>2</v>
      </c>
      <c r="B20" s="31" t="str">
        <f>Sheet1!B20</f>
        <v>R</v>
      </c>
      <c r="C20" s="29"/>
      <c r="D20" s="29"/>
      <c r="E20" s="29"/>
      <c r="F20" s="29"/>
      <c r="G20" s="32"/>
    </row>
    <row r="21" spans="1:11" x14ac:dyDescent="0.55000000000000004">
      <c r="A21" s="9">
        <f>Sheet1!A21</f>
        <v>2</v>
      </c>
      <c r="B21" s="31" t="str">
        <f>Sheet1!B21</f>
        <v>X</v>
      </c>
      <c r="C21" s="29"/>
      <c r="D21" s="29"/>
      <c r="E21" s="29"/>
      <c r="F21" s="29"/>
      <c r="G21" s="32"/>
    </row>
    <row r="22" spans="1:11" x14ac:dyDescent="0.55000000000000004">
      <c r="A22" s="34">
        <f>Sheet1!A22</f>
        <v>1.1111111111111112E-2</v>
      </c>
      <c r="B22" s="31" t="str">
        <f>Sheet1!B22</f>
        <v>Z</v>
      </c>
      <c r="C22" s="35">
        <f>AVERAGE(Sheet1!D22:G22)</f>
        <v>13553.368197191605</v>
      </c>
      <c r="D22" s="35">
        <f>AVERAGE(Sheet1!J22:N22)</f>
        <v>6702.7618392515969</v>
      </c>
      <c r="E22" s="35">
        <f>AVERAGE(Sheet1!Q22:V22)</f>
        <v>4248.4158260756276</v>
      </c>
      <c r="F22" s="35">
        <f>AVERAGE(Sheet1!Y22:AE22)</f>
        <v>3066.9393461901846</v>
      </c>
      <c r="G22" s="35">
        <f>AVERAGE(Sheet1!AE22:AG22)</f>
        <v>3515.3063715921617</v>
      </c>
    </row>
    <row r="23" spans="1:11" x14ac:dyDescent="0.55000000000000004">
      <c r="A23" s="9">
        <f>Sheet1!A23</f>
        <v>0.83798899999999998</v>
      </c>
      <c r="B23" s="31" t="str">
        <f>Sheet1!B23</f>
        <v>SWR(50)</v>
      </c>
      <c r="C23" s="33">
        <f>AVERAGE(Sheet1!D23:G23)</f>
        <v>2686.9191805419805</v>
      </c>
      <c r="D23" s="33">
        <f>AVERAGE(Sheet1!J23:N23)</f>
        <v>608.86966241895936</v>
      </c>
      <c r="E23" s="33">
        <f>AVERAGE(Sheet1!Q23:V23)</f>
        <v>258.49698421288747</v>
      </c>
      <c r="F23" s="33">
        <f>AVERAGE(Sheet1!Y23:AE23)</f>
        <v>171.08258036000217</v>
      </c>
      <c r="G23" s="33">
        <f>AVERAGE(Sheet1!AE23:AG23)</f>
        <v>717.01418041107115</v>
      </c>
      <c r="I23" s="33">
        <f>AVERAGE(C23:G23)</f>
        <v>888.47651758898007</v>
      </c>
      <c r="J23" s="33">
        <f>AVERAGE(C23:F23)</f>
        <v>931.34210188345742</v>
      </c>
      <c r="K23" s="33">
        <f>AVERAGE(C23:E23)</f>
        <v>1184.7619423912759</v>
      </c>
    </row>
    <row r="24" spans="1:11" x14ac:dyDescent="0.55000000000000004">
      <c r="A24" s="9">
        <f>Sheet1!A24</f>
        <v>0.83798899999999998</v>
      </c>
      <c r="B24" s="31" t="str">
        <f>Sheet1!B24</f>
        <v>SWR(100)</v>
      </c>
      <c r="C24" s="33">
        <f>AVERAGE(Sheet1!D24:G24)</f>
        <v>1343.5147227540981</v>
      </c>
      <c r="D24" s="33">
        <f>AVERAGE(Sheet1!J24:N24)</f>
        <v>304.48250510415409</v>
      </c>
      <c r="E24" s="33">
        <f>AVERAGE(Sheet1!Q24:V24)</f>
        <v>129.29606593677261</v>
      </c>
      <c r="F24" s="33">
        <f>AVERAGE(Sheet1!Y24:AE24)</f>
        <v>85.59681776252647</v>
      </c>
      <c r="G24" s="33">
        <f>AVERAGE(Sheet1!AE24:AG24)</f>
        <v>358.73044762761486</v>
      </c>
      <c r="I24" s="33">
        <f>AVERAGE(C24:G24)</f>
        <v>444.32411183703323</v>
      </c>
      <c r="J24" s="33">
        <f>AVERAGE(C24:F24)</f>
        <v>465.72252788938783</v>
      </c>
      <c r="K24" s="33">
        <f>AVERAGE(C24:E24)</f>
        <v>592.43109793167503</v>
      </c>
    </row>
    <row r="25" spans="1:11" x14ac:dyDescent="0.55000000000000004">
      <c r="A25" s="9">
        <f>Sheet1!A25</f>
        <v>0.83798899999999998</v>
      </c>
      <c r="B25" s="31" t="str">
        <f>Sheet1!B25</f>
        <v>SWR(150)</v>
      </c>
      <c r="C25" s="33">
        <f>AVERAGE(Sheet1!D25:G25)</f>
        <v>895.73774022684302</v>
      </c>
      <c r="D25" s="33">
        <f>AVERAGE(Sheet1!J25:N25)</f>
        <v>203.0413089592584</v>
      </c>
      <c r="E25" s="33">
        <f>AVERAGE(Sheet1!Q25:V25)</f>
        <v>86.250243846434799</v>
      </c>
      <c r="F25" s="33">
        <f>AVERAGE(Sheet1!Y25:AE25)</f>
        <v>57.126264485995748</v>
      </c>
      <c r="G25" s="33">
        <f>AVERAGE(Sheet1!AE25:AG25)</f>
        <v>239.40181078887565</v>
      </c>
      <c r="I25" s="33">
        <f>AVERAGE(C25:G25)</f>
        <v>296.3114736614815</v>
      </c>
      <c r="J25" s="33">
        <f>AVERAGE(C25:F25)</f>
        <v>310.53888937963302</v>
      </c>
      <c r="K25" s="33">
        <f>AVERAGE(C25:E25)</f>
        <v>395.00976434417879</v>
      </c>
    </row>
    <row r="26" spans="1:11" x14ac:dyDescent="0.55000000000000004">
      <c r="A26" s="9">
        <f>Sheet1!A26</f>
        <v>0.83798899999999998</v>
      </c>
      <c r="B26" s="31" t="str">
        <f>Sheet1!B26</f>
        <v>SWR(200)</v>
      </c>
      <c r="C26" s="33">
        <f>AVERAGE(Sheet1!D26:G26)</f>
        <v>671.86762660045338</v>
      </c>
      <c r="D26" s="33">
        <f>AVERAGE(Sheet1!J26:N26)</f>
        <v>152.33660448810295</v>
      </c>
      <c r="E26" s="33">
        <f>AVERAGE(Sheet1!Q26:V26)</f>
        <v>64.743203371216609</v>
      </c>
      <c r="F26" s="33">
        <f>AVERAGE(Sheet1!Y26:AE26)</f>
        <v>42.909538181880912</v>
      </c>
      <c r="G26" s="33">
        <f>AVERAGE(Sheet1!AE26:AG26)</f>
        <v>179.8119525569748</v>
      </c>
      <c r="I26" s="33">
        <f>AVERAGE(C26:G26)</f>
        <v>222.33378503972571</v>
      </c>
      <c r="J26" s="33">
        <f>AVERAGE(C26:F26)</f>
        <v>232.96424316041345</v>
      </c>
      <c r="K26" s="33">
        <f>AVERAGE(C26:E26)</f>
        <v>296.31581148659097</v>
      </c>
    </row>
    <row r="27" spans="1:11" x14ac:dyDescent="0.55000000000000004">
      <c r="A27" s="30">
        <f>Sheet1!A27</f>
        <v>0.83798899999999998</v>
      </c>
      <c r="B27" s="31" t="str">
        <f>Sheet1!B27</f>
        <v>SWR(300)</v>
      </c>
      <c r="C27" s="33">
        <f>AVERAGE(Sheet1!D27:G27)</f>
        <v>448.03426859110857</v>
      </c>
      <c r="D27" s="33">
        <f>AVERAGE(Sheet1!J27:N27)</f>
        <v>101.66369273302681</v>
      </c>
      <c r="E27" s="33">
        <f>AVERAGE(Sheet1!Q27:V27)</f>
        <v>43.267934166583224</v>
      </c>
      <c r="F27" s="33">
        <f>AVERAGE(Sheet1!Y27:AE27)</f>
        <v>28.730010283471106</v>
      </c>
      <c r="G27" s="33">
        <f>AVERAGE(Sheet1!AE27:AG27)</f>
        <v>120.37103303561173</v>
      </c>
      <c r="I27" s="33">
        <f>AVERAGE(C27:G27)</f>
        <v>148.41338776196028</v>
      </c>
      <c r="J27" s="33">
        <f>AVERAGE(C27:F27)</f>
        <v>155.42397644354742</v>
      </c>
      <c r="K27" s="33">
        <f>AVERAGE(C27:E27)</f>
        <v>197.6552984969062</v>
      </c>
    </row>
    <row r="28" spans="1:11" x14ac:dyDescent="0.55000000000000004">
      <c r="A28" s="8">
        <f>Sheet1!A28</f>
        <v>3</v>
      </c>
      <c r="B28" s="31" t="str">
        <f>Sheet1!B28</f>
        <v>R</v>
      </c>
      <c r="C28" s="29"/>
      <c r="D28" s="29"/>
      <c r="E28" s="29"/>
      <c r="F28" s="29"/>
      <c r="G28" s="32"/>
    </row>
    <row r="29" spans="1:11" x14ac:dyDescent="0.55000000000000004">
      <c r="A29" s="9">
        <f>Sheet1!A29</f>
        <v>3</v>
      </c>
      <c r="B29" s="31" t="str">
        <f>Sheet1!B29</f>
        <v>X</v>
      </c>
      <c r="C29" s="29"/>
      <c r="D29" s="29"/>
      <c r="E29" s="29"/>
      <c r="F29" s="29"/>
      <c r="G29" s="32"/>
    </row>
    <row r="30" spans="1:11" x14ac:dyDescent="0.55000000000000004">
      <c r="A30" s="34">
        <f>Sheet1!A30</f>
        <v>1.6666666666666666E-2</v>
      </c>
      <c r="B30" s="31" t="str">
        <f>Sheet1!B30</f>
        <v>Z</v>
      </c>
      <c r="C30" s="35">
        <f>AVERAGE(Sheet1!D30:G30)</f>
        <v>9251.365277610781</v>
      </c>
      <c r="D30" s="35">
        <f>AVERAGE(Sheet1!J30:N30)</f>
        <v>4435.661055193319</v>
      </c>
      <c r="E30" s="35">
        <f>AVERAGE(Sheet1!Q30:V30)</f>
        <v>2661.9039118109354</v>
      </c>
      <c r="F30" s="35">
        <f>AVERAGE(Sheet1!Y30:AE30)</f>
        <v>1869.899242906233</v>
      </c>
      <c r="G30" s="35">
        <f>AVERAGE(Sheet1!AE30:AG30)</f>
        <v>2539.7359462840982</v>
      </c>
    </row>
    <row r="31" spans="1:11" x14ac:dyDescent="0.55000000000000004">
      <c r="A31" s="9">
        <f>Sheet1!A31</f>
        <v>1.3966499999999999</v>
      </c>
      <c r="B31" s="31" t="str">
        <f>Sheet1!B31</f>
        <v>SWR(50)</v>
      </c>
      <c r="C31" s="33">
        <f>AVERAGE(Sheet1!D31:G31)</f>
        <v>1070.7827186383188</v>
      </c>
      <c r="D31" s="33">
        <f>AVERAGE(Sheet1!J31:N31)</f>
        <v>242.9187409877411</v>
      </c>
      <c r="E31" s="33">
        <f>AVERAGE(Sheet1!Q31:V31)</f>
        <v>103.34635827612202</v>
      </c>
      <c r="F31" s="33">
        <f>AVERAGE(Sheet1!Y31:AE31)</f>
        <v>68.547474357678681</v>
      </c>
      <c r="G31" s="33">
        <f>AVERAGE(Sheet1!AE31:AG31)</f>
        <v>285.5678547173398</v>
      </c>
      <c r="I31" s="33">
        <f>AVERAGE(C31:G31)</f>
        <v>354.23262939544009</v>
      </c>
      <c r="J31" s="33">
        <f>AVERAGE(C31:F31)</f>
        <v>371.39882306496514</v>
      </c>
      <c r="K31" s="33">
        <f>AVERAGE(C31:E31)</f>
        <v>472.34927263406058</v>
      </c>
    </row>
    <row r="32" spans="1:11" x14ac:dyDescent="0.55000000000000004">
      <c r="A32" s="9">
        <f>Sheet1!A32</f>
        <v>1.3966499999999999</v>
      </c>
      <c r="B32" s="31" t="str">
        <f>Sheet1!B32</f>
        <v>SWR(100)</v>
      </c>
      <c r="C32" s="33">
        <f>AVERAGE(Sheet1!D32:G32)</f>
        <v>535.43730072830658</v>
      </c>
      <c r="D32" s="33">
        <f>AVERAGE(Sheet1!J32:N32)</f>
        <v>121.49842515819114</v>
      </c>
      <c r="E32" s="33">
        <f>AVERAGE(Sheet1!Q32:V32)</f>
        <v>51.713860908786728</v>
      </c>
      <c r="F32" s="33">
        <f>AVERAGE(Sheet1!Y32:AE32)</f>
        <v>34.321355370693539</v>
      </c>
      <c r="G32" s="33">
        <f>AVERAGE(Sheet1!AE32:AG32)</f>
        <v>142.95306516966346</v>
      </c>
      <c r="I32" s="33">
        <f>AVERAGE(C32:G32)</f>
        <v>177.18480146712827</v>
      </c>
      <c r="J32" s="33">
        <f>AVERAGE(C32:F32)</f>
        <v>185.74273554149448</v>
      </c>
      <c r="K32" s="33">
        <f>AVERAGE(C32:E32)</f>
        <v>236.21652893176147</v>
      </c>
    </row>
    <row r="33" spans="1:11" x14ac:dyDescent="0.55000000000000004">
      <c r="A33" s="9">
        <f>Sheet1!A33</f>
        <v>1.3966499999999999</v>
      </c>
      <c r="B33" s="31" t="str">
        <f>Sheet1!B33</f>
        <v>SWR(150)</v>
      </c>
      <c r="C33" s="33">
        <f>AVERAGE(Sheet1!D33:G33)</f>
        <v>357.00924689078482</v>
      </c>
      <c r="D33" s="33">
        <f>AVERAGE(Sheet1!J33:N33)</f>
        <v>81.042350632261332</v>
      </c>
      <c r="E33" s="33">
        <f>AVERAGE(Sheet1!Q33:V33)</f>
        <v>34.521146407172296</v>
      </c>
      <c r="F33" s="33">
        <f>AVERAGE(Sheet1!Y33:AE33)</f>
        <v>22.933939696597264</v>
      </c>
      <c r="G33" s="33">
        <f>AVERAGE(Sheet1!AE33:AG33)</f>
        <v>95.48999301443844</v>
      </c>
      <c r="I33" s="33">
        <f>AVERAGE(C33:G33)</f>
        <v>118.19933532825084</v>
      </c>
      <c r="J33" s="33">
        <f>AVERAGE(C33:F33)</f>
        <v>123.87667090670394</v>
      </c>
      <c r="K33" s="33">
        <f>AVERAGE(C33:E33)</f>
        <v>157.52424797673947</v>
      </c>
    </row>
    <row r="34" spans="1:11" x14ac:dyDescent="0.55000000000000004">
      <c r="A34" s="9">
        <f>Sheet1!A34</f>
        <v>1.3966499999999999</v>
      </c>
      <c r="B34" s="31" t="str">
        <f>Sheet1!B34</f>
        <v>SWR(200)</v>
      </c>
      <c r="C34" s="33">
        <f>AVERAGE(Sheet1!D34:G34)</f>
        <v>267.81053451560786</v>
      </c>
      <c r="D34" s="33">
        <f>AVERAGE(Sheet1!J34:N34)</f>
        <v>60.827343680744455</v>
      </c>
      <c r="E34" s="33">
        <f>AVERAGE(Sheet1!Q34:V34)</f>
        <v>25.938419266204079</v>
      </c>
      <c r="F34" s="33">
        <f>AVERAGE(Sheet1!Y34:AE34)</f>
        <v>17.256341814034734</v>
      </c>
      <c r="G34" s="33">
        <f>AVERAGE(Sheet1!AE34:AG34)</f>
        <v>71.814871059574671</v>
      </c>
      <c r="I34" s="33">
        <f>AVERAGE(C34:G34)</f>
        <v>88.729502067233142</v>
      </c>
      <c r="J34" s="33">
        <f>AVERAGE(C34:F34)</f>
        <v>92.958159819147767</v>
      </c>
      <c r="K34" s="33">
        <f>AVERAGE(C34:E34)</f>
        <v>118.19209915418544</v>
      </c>
    </row>
    <row r="35" spans="1:11" x14ac:dyDescent="0.55000000000000004">
      <c r="A35" s="30">
        <f>Sheet1!A35</f>
        <v>1.3966499999999999</v>
      </c>
      <c r="B35" s="31" t="str">
        <f>Sheet1!B35</f>
        <v>SWR(300)</v>
      </c>
      <c r="C35" s="33">
        <f>AVERAGE(Sheet1!D35:G35)</f>
        <v>178.64245300260825</v>
      </c>
      <c r="D35" s="33">
        <f>AVERAGE(Sheet1!J35:N35)</f>
        <v>40.63842623648749</v>
      </c>
      <c r="E35" s="33">
        <f>AVERAGE(Sheet1!Q35:V35)</f>
        <v>17.383117572578495</v>
      </c>
      <c r="F35" s="33">
        <f>AVERAGE(Sheet1!Y35:AE35)</f>
        <v>11.611524183990255</v>
      </c>
      <c r="G35" s="33">
        <f>AVERAGE(Sheet1!AE35:AG35)</f>
        <v>48.252659590900485</v>
      </c>
      <c r="I35" s="33">
        <f>AVERAGE(C35:G35)</f>
        <v>59.305636117312986</v>
      </c>
      <c r="J35" s="33">
        <f>AVERAGE(C35:F35)</f>
        <v>62.068880248916116</v>
      </c>
      <c r="K35" s="33">
        <f>AVERAGE(C35:E35)</f>
        <v>78.887998937224737</v>
      </c>
    </row>
    <row r="36" spans="1:11" x14ac:dyDescent="0.55000000000000004">
      <c r="A36" s="8">
        <f>Sheet1!A36</f>
        <v>4</v>
      </c>
      <c r="B36" s="31" t="str">
        <f>Sheet1!B36</f>
        <v>R</v>
      </c>
      <c r="C36" s="29"/>
      <c r="D36" s="29"/>
      <c r="E36" s="29"/>
      <c r="F36" s="29"/>
      <c r="G36" s="32"/>
    </row>
    <row r="37" spans="1:11" x14ac:dyDescent="0.55000000000000004">
      <c r="A37" s="9">
        <f>Sheet1!A37</f>
        <v>4</v>
      </c>
      <c r="B37" s="31" t="str">
        <f>Sheet1!B37</f>
        <v>X</v>
      </c>
      <c r="C37" s="32"/>
      <c r="D37" s="32"/>
      <c r="E37" s="32"/>
      <c r="F37" s="32"/>
      <c r="G37" s="32"/>
    </row>
    <row r="38" spans="1:11" x14ac:dyDescent="0.55000000000000004">
      <c r="A38" s="34">
        <f>Sheet1!A38</f>
        <v>2.2222222222222223E-2</v>
      </c>
      <c r="B38" s="31" t="str">
        <f>Sheet1!B38</f>
        <v>Z</v>
      </c>
      <c r="C38" s="35">
        <f>AVERAGE(Sheet1!D38:G38)</f>
        <v>7385.1384100424239</v>
      </c>
      <c r="D38" s="35">
        <f>AVERAGE(Sheet1!J38:N38)</f>
        <v>3376.7378028871062</v>
      </c>
      <c r="E38" s="35">
        <f>AVERAGE(Sheet1!Q38:V38)</f>
        <v>1894.5030858209386</v>
      </c>
      <c r="F38" s="35">
        <f>AVERAGE(Sheet1!Y38:AE38)</f>
        <v>1313.955524602196</v>
      </c>
      <c r="G38" s="35">
        <f>AVERAGE(Sheet1!AE38:AG38)</f>
        <v>2166.6272261581144</v>
      </c>
    </row>
    <row r="39" spans="1:11" x14ac:dyDescent="0.55000000000000004">
      <c r="A39" s="9">
        <f>Sheet1!A39</f>
        <v>1.9553100000000001</v>
      </c>
      <c r="B39" s="31" t="str">
        <f>Sheet1!B39</f>
        <v>SWR(50)</v>
      </c>
      <c r="C39" s="33">
        <f>AVERAGE(Sheet1!D39:G39)</f>
        <v>581.78673958936713</v>
      </c>
      <c r="D39" s="33">
        <f>AVERAGE(Sheet1!J39:N39)</f>
        <v>132.21594908702633</v>
      </c>
      <c r="E39" s="33">
        <f>AVERAGE(Sheet1!Q39:V39)</f>
        <v>56.425728246861546</v>
      </c>
      <c r="F39" s="33">
        <f>AVERAGE(Sheet1!Y39:AE39)</f>
        <v>37.564221381805702</v>
      </c>
      <c r="G39" s="33">
        <f>AVERAGE(Sheet1!AE39:AG39)</f>
        <v>155.54576783065144</v>
      </c>
      <c r="I39" s="33">
        <f>AVERAGE(C39:G39)</f>
        <v>192.70768122714247</v>
      </c>
      <c r="J39" s="33">
        <f>AVERAGE(C39:F39)</f>
        <v>201.99815957626521</v>
      </c>
      <c r="K39" s="33">
        <f>AVERAGE(C39:E39)</f>
        <v>256.80947230775172</v>
      </c>
    </row>
    <row r="40" spans="1:11" x14ac:dyDescent="0.55000000000000004">
      <c r="A40" s="9">
        <f>Sheet1!A40</f>
        <v>1.9553100000000001</v>
      </c>
      <c r="B40" s="31" t="str">
        <f>Sheet1!B40</f>
        <v>SWR(100)</v>
      </c>
      <c r="C40" s="33">
        <f>AVERAGE(Sheet1!D40:G40)</f>
        <v>290.93058615589371</v>
      </c>
      <c r="D40" s="33">
        <f>AVERAGE(Sheet1!J40:N40)</f>
        <v>66.138995729921675</v>
      </c>
      <c r="E40" s="33">
        <f>AVERAGE(Sheet1!Q40:V40)</f>
        <v>28.247107089434213</v>
      </c>
      <c r="F40" s="33">
        <f>AVERAGE(Sheet1!Y40:AE40)</f>
        <v>18.823099054879858</v>
      </c>
      <c r="G40" s="33">
        <f>AVERAGE(Sheet1!AE40:AG40)</f>
        <v>77.893585780841235</v>
      </c>
      <c r="I40" s="33">
        <f>AVERAGE(C40:G40)</f>
        <v>96.406674762194143</v>
      </c>
      <c r="J40" s="33">
        <f>AVERAGE(C40:F40)</f>
        <v>101.03494700753237</v>
      </c>
      <c r="K40" s="33">
        <f>AVERAGE(C40:E40)</f>
        <v>128.43889632508322</v>
      </c>
    </row>
    <row r="41" spans="1:11" x14ac:dyDescent="0.55000000000000004">
      <c r="A41" s="9">
        <f>Sheet1!A41</f>
        <v>1.9553100000000001</v>
      </c>
      <c r="B41" s="31" t="str">
        <f>Sheet1!B41</f>
        <v>SWR(150)</v>
      </c>
      <c r="C41" s="33">
        <f>AVERAGE(Sheet1!D41:G41)</f>
        <v>193.99507668531652</v>
      </c>
      <c r="D41" s="33">
        <f>AVERAGE(Sheet1!J41:N41)</f>
        <v>44.127149557255791</v>
      </c>
      <c r="E41" s="33">
        <f>AVERAGE(Sheet1!Q41:V41)</f>
        <v>18.869561023059887</v>
      </c>
      <c r="F41" s="33">
        <f>AVERAGE(Sheet1!Y41:AE41)</f>
        <v>12.594668575439513</v>
      </c>
      <c r="G41" s="33">
        <f>AVERAGE(Sheet1!AE41:AG41)</f>
        <v>52.063212357145858</v>
      </c>
      <c r="I41" s="33">
        <f>AVERAGE(C41:G41)</f>
        <v>64.329933639643514</v>
      </c>
      <c r="J41" s="33">
        <f>AVERAGE(C41:F41)</f>
        <v>67.396613960267928</v>
      </c>
      <c r="K41" s="33">
        <f>AVERAGE(C41:E41)</f>
        <v>85.663929088544066</v>
      </c>
    </row>
    <row r="42" spans="1:11" x14ac:dyDescent="0.55000000000000004">
      <c r="A42" s="9">
        <f>Sheet1!A42</f>
        <v>1.9553100000000001</v>
      </c>
      <c r="B42" s="31" t="str">
        <f>Sheet1!B42</f>
        <v>SWR(200)</v>
      </c>
      <c r="C42" s="33">
        <f>AVERAGE(Sheet1!D42:G42)</f>
        <v>145.53972940713751</v>
      </c>
      <c r="D42" s="33">
        <f>AVERAGE(Sheet1!J42:N42)</f>
        <v>33.131600112858408</v>
      </c>
      <c r="E42" s="33">
        <f>AVERAGE(Sheet1!Q42:V42)</f>
        <v>14.192405480583703</v>
      </c>
      <c r="F42" s="33">
        <f>AVERAGE(Sheet1!Y42:AE42)</f>
        <v>9.4948524018889167</v>
      </c>
      <c r="G42" s="33">
        <f>AVERAGE(Sheet1!AE42:AG42)</f>
        <v>39.188337935558891</v>
      </c>
      <c r="I42" s="33">
        <f>AVERAGE(C42:G42)</f>
        <v>48.30938506760549</v>
      </c>
      <c r="J42" s="33">
        <f>AVERAGE(C42:F42)</f>
        <v>50.589646850617143</v>
      </c>
      <c r="K42" s="33">
        <f>AVERAGE(C42:E42)</f>
        <v>64.287911666859884</v>
      </c>
    </row>
    <row r="43" spans="1:11" x14ac:dyDescent="0.55000000000000004">
      <c r="A43" s="30">
        <f>Sheet1!A43</f>
        <v>1.9553100000000001</v>
      </c>
      <c r="B43" s="31" t="str">
        <f>Sheet1!B43</f>
        <v>SWR(300)</v>
      </c>
      <c r="C43" s="33">
        <f>AVERAGE(Sheet1!D43:G43)</f>
        <v>97.109201842940308</v>
      </c>
      <c r="D43" s="33">
        <f>AVERAGE(Sheet1!J43:N43)</f>
        <v>22.156877365826325</v>
      </c>
      <c r="E43" s="33">
        <f>AVERAGE(Sheet1!Q43:V43)</f>
        <v>9.5389687838876061</v>
      </c>
      <c r="F43" s="33">
        <f>AVERAGE(Sheet1!Y43:AE43)</f>
        <v>6.4255876035393813</v>
      </c>
      <c r="G43" s="33">
        <f>AVERAGE(Sheet1!AE43:AG43)</f>
        <v>26.394272417390699</v>
      </c>
      <c r="I43" s="33">
        <f>AVERAGE(C43:G43)</f>
        <v>32.324981602716868</v>
      </c>
      <c r="J43" s="33">
        <f>AVERAGE(C43:F43)</f>
        <v>33.807658899048405</v>
      </c>
      <c r="K43" s="33">
        <f>AVERAGE(C43:E43)</f>
        <v>42.93501599755141</v>
      </c>
    </row>
    <row r="44" spans="1:11" x14ac:dyDescent="0.55000000000000004">
      <c r="A44" s="8">
        <f>Sheet1!A44</f>
        <v>5</v>
      </c>
      <c r="B44" s="31" t="str">
        <f>Sheet1!B44</f>
        <v>R</v>
      </c>
      <c r="C44" s="32"/>
      <c r="D44" s="32"/>
      <c r="E44" s="32"/>
      <c r="F44" s="32"/>
      <c r="G44" s="32"/>
    </row>
    <row r="45" spans="1:11" x14ac:dyDescent="0.55000000000000004">
      <c r="A45" s="9">
        <f>Sheet1!A45</f>
        <v>5</v>
      </c>
      <c r="B45" s="31" t="str">
        <f>Sheet1!B45</f>
        <v>X</v>
      </c>
      <c r="C45" s="32"/>
      <c r="D45" s="32"/>
      <c r="E45" s="32"/>
      <c r="F45" s="32"/>
      <c r="G45" s="32"/>
    </row>
    <row r="46" spans="1:11" x14ac:dyDescent="0.55000000000000004">
      <c r="A46" s="34">
        <f>Sheet1!A46</f>
        <v>2.7777777777777776E-2</v>
      </c>
      <c r="B46" s="31" t="str">
        <f>Sheet1!B46</f>
        <v>Z</v>
      </c>
      <c r="C46" s="35">
        <f>AVERAGE(Sheet1!D46:G46)</f>
        <v>6316.2818648695547</v>
      </c>
      <c r="D46" s="35">
        <f>AVERAGE(Sheet1!J46:N46)</f>
        <v>2710.3737052191182</v>
      </c>
      <c r="E46" s="35">
        <f>AVERAGE(Sheet1!Q46:V46)</f>
        <v>1415.7200716050065</v>
      </c>
      <c r="F46" s="35">
        <f>AVERAGE(Sheet1!Y46:AE46)</f>
        <v>986.53491886714778</v>
      </c>
      <c r="G46" s="35">
        <f>AVERAGE(Sheet1!AE46:AG46)</f>
        <v>1978.8826610338065</v>
      </c>
    </row>
    <row r="47" spans="1:11" x14ac:dyDescent="0.55000000000000004">
      <c r="A47" s="9">
        <f>Sheet1!A47</f>
        <v>2.51397</v>
      </c>
      <c r="B47" s="31" t="str">
        <f>Sheet1!B47</f>
        <v>SWR(50)</v>
      </c>
      <c r="C47" s="33">
        <f>AVERAGE(Sheet1!D47:G47)</f>
        <v>368.14439673885931</v>
      </c>
      <c r="D47" s="33">
        <f>AVERAGE(Sheet1!J47:N47)</f>
        <v>83.861492032194931</v>
      </c>
      <c r="E47" s="33">
        <f>AVERAGE(Sheet1!Q47:V47)</f>
        <v>35.939259095243095</v>
      </c>
      <c r="F47" s="33">
        <f>AVERAGE(Sheet1!Y47:AE47)</f>
        <v>24.050792451797598</v>
      </c>
      <c r="G47" s="33">
        <f>AVERAGE(Sheet1!AE47:AG47)</f>
        <v>98.977005043598822</v>
      </c>
      <c r="I47" s="33">
        <f>AVERAGE(C47:G47)</f>
        <v>122.19458907233874</v>
      </c>
      <c r="J47" s="33">
        <f>AVERAGE(C47:F47)</f>
        <v>127.99898507952372</v>
      </c>
      <c r="K47" s="33">
        <f>AVERAGE(C47:E47)</f>
        <v>162.64838262209909</v>
      </c>
    </row>
    <row r="48" spans="1:11" x14ac:dyDescent="0.55000000000000004">
      <c r="A48" s="9">
        <f>Sheet1!A48</f>
        <v>2.51397</v>
      </c>
      <c r="B48" s="31" t="str">
        <f>Sheet1!B48</f>
        <v>SWR(100)</v>
      </c>
      <c r="C48" s="33">
        <f>AVERAGE(Sheet1!D48:G48)</f>
        <v>184.1017747517997</v>
      </c>
      <c r="D48" s="33">
        <f>AVERAGE(Sheet1!J48:N48)</f>
        <v>41.954854895514686</v>
      </c>
      <c r="E48" s="33">
        <f>AVERAGE(Sheet1!Q48:V48)</f>
        <v>17.998450683207164</v>
      </c>
      <c r="F48" s="33">
        <f>AVERAGE(Sheet1!Y48:AE48)</f>
        <v>12.061706632099339</v>
      </c>
      <c r="G48" s="33">
        <f>AVERAGE(Sheet1!AE48:AG48)</f>
        <v>49.569487675262728</v>
      </c>
      <c r="I48" s="33">
        <f>AVERAGE(C48:G48)</f>
        <v>61.137254927576713</v>
      </c>
      <c r="J48" s="33">
        <f>AVERAGE(C48:F48)</f>
        <v>64.029196740655209</v>
      </c>
      <c r="K48" s="33">
        <f>AVERAGE(C48:E48)</f>
        <v>81.351693443507173</v>
      </c>
    </row>
    <row r="49" spans="1:11" x14ac:dyDescent="0.55000000000000004">
      <c r="A49" s="9">
        <f>Sheet1!A49</f>
        <v>2.51397</v>
      </c>
      <c r="B49" s="31" t="str">
        <f>Sheet1!B49</f>
        <v>SWR(150)</v>
      </c>
      <c r="C49" s="33">
        <f>AVERAGE(Sheet1!D49:G49)</f>
        <v>122.76738123380609</v>
      </c>
      <c r="D49" s="33">
        <f>AVERAGE(Sheet1!J49:N49)</f>
        <v>27.996726324595556</v>
      </c>
      <c r="E49" s="33">
        <f>AVERAGE(Sheet1!Q49:V49)</f>
        <v>12.031224642321641</v>
      </c>
      <c r="F49" s="33">
        <f>AVERAGE(Sheet1!Y49:AE49)</f>
        <v>8.0823942722472477</v>
      </c>
      <c r="G49" s="33">
        <f>AVERAGE(Sheet1!AE49:AG49)</f>
        <v>33.136372291583534</v>
      </c>
      <c r="I49" s="33">
        <f>AVERAGE(C49:G49)</f>
        <v>40.802819752910814</v>
      </c>
      <c r="J49" s="33">
        <f>AVERAGE(C49:F49)</f>
        <v>42.719431618242631</v>
      </c>
      <c r="K49" s="33">
        <f>AVERAGE(C49:E49)</f>
        <v>54.265110733574424</v>
      </c>
    </row>
    <row r="50" spans="1:11" x14ac:dyDescent="0.55000000000000004">
      <c r="A50" s="9">
        <f>Sheet1!A50</f>
        <v>2.51397</v>
      </c>
      <c r="B50" s="31" t="str">
        <f>Sheet1!B50</f>
        <v>SWR(200)</v>
      </c>
      <c r="C50" s="33">
        <f>AVERAGE(Sheet1!D50:G50)</f>
        <v>92.110047177550527</v>
      </c>
      <c r="D50" s="33">
        <f>AVERAGE(Sheet1!J50:N50)</f>
        <v>21.025764718301666</v>
      </c>
      <c r="E50" s="33">
        <f>AVERAGE(Sheet1!Q50:V50)</f>
        <v>9.0576582839421462</v>
      </c>
      <c r="F50" s="33">
        <f>AVERAGE(Sheet1!Y50:AE50)</f>
        <v>6.1065646823257769</v>
      </c>
      <c r="G50" s="33">
        <f>AVERAGE(Sheet1!AE50:AG50)</f>
        <v>24.946928518269033</v>
      </c>
      <c r="I50" s="33">
        <f>AVERAGE(C50:G50)</f>
        <v>30.649392676077827</v>
      </c>
      <c r="J50" s="33">
        <f>AVERAGE(C50:F50)</f>
        <v>32.075008715530025</v>
      </c>
      <c r="K50" s="33">
        <f>AVERAGE(C50:E50)</f>
        <v>40.731156726598108</v>
      </c>
    </row>
    <row r="51" spans="1:11" x14ac:dyDescent="0.55000000000000004">
      <c r="A51" s="30">
        <f>Sheet1!A51</f>
        <v>2.51397</v>
      </c>
      <c r="B51" s="31" t="str">
        <f>Sheet1!B51</f>
        <v>SWR(300)</v>
      </c>
      <c r="C51" s="33">
        <f>AVERAGE(Sheet1!D51:G51)</f>
        <v>61.472447890656298</v>
      </c>
      <c r="D51" s="33">
        <f>AVERAGE(Sheet1!J51:N51)</f>
        <v>14.071167581708924</v>
      </c>
      <c r="E51" s="33">
        <f>AVERAGE(Sheet1!Q51:V51)</f>
        <v>6.1052466811486115</v>
      </c>
      <c r="F51" s="33">
        <f>AVERAGE(Sheet1!Y51:AE51)</f>
        <v>4.1626217142923743</v>
      </c>
      <c r="G51" s="33">
        <f>AVERAGE(Sheet1!AE51:AG51)</f>
        <v>16.811992987227672</v>
      </c>
      <c r="I51" s="33">
        <f>AVERAGE(C51:G51)</f>
        <v>20.524695371006775</v>
      </c>
      <c r="J51" s="33">
        <f>AVERAGE(C51:F51)</f>
        <v>21.452870966951551</v>
      </c>
      <c r="K51" s="33">
        <f>AVERAGE(C51:E51)</f>
        <v>27.216287384504611</v>
      </c>
    </row>
    <row r="52" spans="1:11" x14ac:dyDescent="0.55000000000000004">
      <c r="A52" s="8">
        <f>Sheet1!A52</f>
        <v>6</v>
      </c>
      <c r="B52" s="31" t="str">
        <f>Sheet1!B52</f>
        <v>R</v>
      </c>
      <c r="C52" s="32"/>
      <c r="D52" s="32"/>
      <c r="E52" s="32"/>
      <c r="F52" s="32"/>
      <c r="G52" s="32"/>
    </row>
    <row r="53" spans="1:11" x14ac:dyDescent="0.55000000000000004">
      <c r="A53" s="9">
        <f>Sheet1!A53</f>
        <v>6</v>
      </c>
      <c r="B53" s="31" t="str">
        <f>Sheet1!B53</f>
        <v>X</v>
      </c>
      <c r="C53" s="32"/>
      <c r="D53" s="32"/>
      <c r="E53" s="32"/>
      <c r="F53" s="32"/>
      <c r="G53" s="32"/>
    </row>
    <row r="54" spans="1:11" x14ac:dyDescent="0.55000000000000004">
      <c r="A54" s="34">
        <f>Sheet1!A54</f>
        <v>3.3333333333333333E-2</v>
      </c>
      <c r="B54" s="31" t="str">
        <f>Sheet1!B54</f>
        <v>Z</v>
      </c>
      <c r="C54" s="35">
        <f>AVERAGE(Sheet1!D54:G54)</f>
        <v>5595.5141186559131</v>
      </c>
      <c r="D54" s="35">
        <f>AVERAGE(Sheet1!J54:N54)</f>
        <v>2222.0863242566529</v>
      </c>
      <c r="E54" s="35">
        <f>AVERAGE(Sheet1!Q54:V54)</f>
        <v>1087.4548533303539</v>
      </c>
      <c r="F54" s="35">
        <f>AVERAGE(Sheet1!Y54:AE54)</f>
        <v>762.98246723387069</v>
      </c>
      <c r="G54" s="35">
        <f>AVERAGE(Sheet1!AE54:AG54)</f>
        <v>1853.341659243835</v>
      </c>
    </row>
    <row r="55" spans="1:11" x14ac:dyDescent="0.55000000000000004">
      <c r="A55" s="9">
        <f>Sheet1!A55</f>
        <v>3.0726300000000002</v>
      </c>
      <c r="B55" s="31" t="str">
        <f>Sheet1!B55</f>
        <v>SWR(50)</v>
      </c>
      <c r="C55" s="33">
        <f>AVERAGE(Sheet1!D55:G55)</f>
        <v>255.17940610036788</v>
      </c>
      <c r="D55" s="33">
        <f>AVERAGE(Sheet1!J55:N55)</f>
        <v>58.301291993840877</v>
      </c>
      <c r="E55" s="33">
        <f>AVERAGE(Sheet1!Q55:V55)</f>
        <v>25.116337767589798</v>
      </c>
      <c r="F55" s="33">
        <f>AVERAGE(Sheet1!Y55:AE55)</f>
        <v>16.922234182294634</v>
      </c>
      <c r="G55" s="33">
        <f>AVERAGE(Sheet1!AE55:AG55)</f>
        <v>69.205853557255139</v>
      </c>
      <c r="I55" s="33">
        <f>AVERAGE(C55:G55)</f>
        <v>84.945024720269672</v>
      </c>
      <c r="J55" s="33">
        <f>AVERAGE(C55:F55)</f>
        <v>88.879817511023305</v>
      </c>
      <c r="K55" s="33">
        <f>AVERAGE(C55:E55)</f>
        <v>112.86567862059952</v>
      </c>
    </row>
    <row r="56" spans="1:11" x14ac:dyDescent="0.55000000000000004">
      <c r="A56" s="9">
        <f>Sheet1!A56</f>
        <v>3.0726300000000002</v>
      </c>
      <c r="B56" s="31" t="str">
        <f>Sheet1!B56</f>
        <v>SWR(100)</v>
      </c>
      <c r="C56" s="33">
        <f>AVERAGE(Sheet1!D56:G56)</f>
        <v>127.612698979057</v>
      </c>
      <c r="D56" s="33">
        <f>AVERAGE(Sheet1!J56:N56)</f>
        <v>29.168934503607034</v>
      </c>
      <c r="E56" s="33">
        <f>AVERAGE(Sheet1!Q56:V56)</f>
        <v>12.582587232667478</v>
      </c>
      <c r="F56" s="33">
        <f>AVERAGE(Sheet1!Y56:AE56)</f>
        <v>8.4947146780186671</v>
      </c>
      <c r="G56" s="33">
        <f>AVERAGE(Sheet1!AE56:AG56)</f>
        <v>34.65296329408892</v>
      </c>
      <c r="I56" s="33">
        <f>AVERAGE(C56:G56)</f>
        <v>42.502379737487821</v>
      </c>
      <c r="J56" s="33">
        <f>AVERAGE(C56:F56)</f>
        <v>44.464733848337545</v>
      </c>
      <c r="K56" s="33">
        <f>AVERAGE(C56:E56)</f>
        <v>56.454740238443833</v>
      </c>
    </row>
    <row r="57" spans="1:11" x14ac:dyDescent="0.55000000000000004">
      <c r="A57" s="9">
        <f>Sheet1!A57</f>
        <v>3.0726300000000002</v>
      </c>
      <c r="B57" s="31" t="str">
        <f>Sheet1!B57</f>
        <v>SWR(150)</v>
      </c>
      <c r="C57" s="33">
        <f>AVERAGE(Sheet1!D57:G57)</f>
        <v>85.100686988704837</v>
      </c>
      <c r="D57" s="33">
        <f>AVERAGE(Sheet1!J57:N57)</f>
        <v>19.466334852419987</v>
      </c>
      <c r="E57" s="33">
        <f>AVERAGE(Sheet1!Q57:V57)</f>
        <v>8.4159466868269153</v>
      </c>
      <c r="F57" s="33">
        <f>AVERAGE(Sheet1!Y57:AE57)</f>
        <v>5.7022762137048781</v>
      </c>
      <c r="G57" s="33">
        <f>AVERAGE(Sheet1!AE57:AG57)</f>
        <v>23.157642952697643</v>
      </c>
      <c r="I57" s="33">
        <f>AVERAGE(C57:G57)</f>
        <v>28.368577538870852</v>
      </c>
      <c r="J57" s="33">
        <f>AVERAGE(C57:F57)</f>
        <v>29.671311185414154</v>
      </c>
      <c r="K57" s="33">
        <f>AVERAGE(C57:E57)</f>
        <v>37.660989509317247</v>
      </c>
    </row>
    <row r="58" spans="1:11" x14ac:dyDescent="0.55000000000000004">
      <c r="A58" s="9">
        <f>Sheet1!A58</f>
        <v>3.0726300000000002</v>
      </c>
      <c r="B58" s="31" t="str">
        <f>Sheet1!B58</f>
        <v>SWR(200)</v>
      </c>
      <c r="C58" s="33">
        <f>AVERAGE(Sheet1!D58:G58)</f>
        <v>63.852352495993031</v>
      </c>
      <c r="D58" s="33">
        <f>AVERAGE(Sheet1!J58:N58)</f>
        <v>14.621240073793086</v>
      </c>
      <c r="E58" s="33">
        <f>AVERAGE(Sheet1!Q58:V58)</f>
        <v>6.3415685200398464</v>
      </c>
      <c r="F58" s="33">
        <f>AVERAGE(Sheet1!Y58:AE58)</f>
        <v>4.3207301920998606</v>
      </c>
      <c r="G58" s="33">
        <f>AVERAGE(Sheet1!AE58:AG58)</f>
        <v>17.426794913731054</v>
      </c>
      <c r="I58" s="33">
        <f>AVERAGE(C58:G58)</f>
        <v>21.312537239131377</v>
      </c>
      <c r="J58" s="33">
        <f>AVERAGE(C58:F58)</f>
        <v>22.283972820481456</v>
      </c>
      <c r="K58" s="33">
        <f>AVERAGE(C58:E58)</f>
        <v>28.271720363275321</v>
      </c>
    </row>
    <row r="59" spans="1:11" x14ac:dyDescent="0.55000000000000004">
      <c r="A59" s="30">
        <f>Sheet1!A59</f>
        <v>3.0726300000000002</v>
      </c>
      <c r="B59" s="31" t="str">
        <f>Sheet1!B59</f>
        <v>SWR(300)</v>
      </c>
      <c r="C59" s="33">
        <f>AVERAGE(Sheet1!D59:G59)</f>
        <v>42.619375851726062</v>
      </c>
      <c r="D59" s="33">
        <f>AVERAGE(Sheet1!J59:N59)</f>
        <v>9.788818715035756</v>
      </c>
      <c r="E59" s="33">
        <f>AVERAGE(Sheet1!Q59:V59)</f>
        <v>4.2870740969477321</v>
      </c>
      <c r="F59" s="33">
        <f>AVERAGE(Sheet1!Y59:AE59)</f>
        <v>2.977584906040863</v>
      </c>
      <c r="G59" s="33">
        <f>AVERAGE(Sheet1!AE59:AG59)</f>
        <v>11.729887420058583</v>
      </c>
      <c r="I59" s="33">
        <f>AVERAGE(C59:G59)</f>
        <v>14.280548197961801</v>
      </c>
      <c r="J59" s="33">
        <f>AVERAGE(C59:F59)</f>
        <v>14.918213392437604</v>
      </c>
      <c r="K59" s="33">
        <f>AVERAGE(C59:E59)</f>
        <v>18.898422887903184</v>
      </c>
    </row>
    <row r="60" spans="1:11" x14ac:dyDescent="0.55000000000000004">
      <c r="A60" s="8">
        <f>Sheet1!A60</f>
        <v>7</v>
      </c>
      <c r="B60" s="31" t="str">
        <f>Sheet1!B60</f>
        <v>R</v>
      </c>
      <c r="C60" s="32"/>
      <c r="D60" s="32"/>
      <c r="E60" s="32"/>
      <c r="F60" s="32"/>
      <c r="G60" s="32"/>
    </row>
    <row r="61" spans="1:11" x14ac:dyDescent="0.55000000000000004">
      <c r="A61" s="9">
        <f>Sheet1!A61</f>
        <v>7</v>
      </c>
      <c r="B61" s="31" t="str">
        <f>Sheet1!B61</f>
        <v>X</v>
      </c>
      <c r="C61" s="32"/>
      <c r="D61" s="32"/>
      <c r="E61" s="32"/>
      <c r="F61" s="32"/>
      <c r="G61" s="32"/>
    </row>
    <row r="62" spans="1:11" x14ac:dyDescent="0.55000000000000004">
      <c r="A62" s="34">
        <f>Sheet1!A62</f>
        <v>3.888888888888889E-2</v>
      </c>
      <c r="B62" s="31" t="str">
        <f>Sheet1!B62</f>
        <v>Z</v>
      </c>
      <c r="C62" s="35">
        <f>AVERAGE(Sheet1!D62:G62)</f>
        <v>5048.0487187015096</v>
      </c>
      <c r="D62" s="35">
        <f>AVERAGE(Sheet1!J62:N62)</f>
        <v>1836.6967234712677</v>
      </c>
      <c r="E62" s="35">
        <f>AVERAGE(Sheet1!Q62:V62)</f>
        <v>854.38655087189181</v>
      </c>
      <c r="F62" s="35">
        <f>AVERAGE(Sheet1!Y62:AE62)</f>
        <v>597.28762906190161</v>
      </c>
      <c r="G62" s="35">
        <f>AVERAGE(Sheet1!AE62:AG62)</f>
        <v>1751.8718427920292</v>
      </c>
    </row>
    <row r="63" spans="1:11" x14ac:dyDescent="0.55000000000000004">
      <c r="A63" s="9">
        <f>Sheet1!A63</f>
        <v>3.6312899999999999</v>
      </c>
      <c r="B63" s="31" t="str">
        <f>Sheet1!B63</f>
        <v>SWR(50)</v>
      </c>
      <c r="C63" s="33">
        <f>AVERAGE(Sheet1!D63:G63)</f>
        <v>187.9565891574353</v>
      </c>
      <c r="D63" s="33">
        <f>AVERAGE(Sheet1!J63:N63)</f>
        <v>43.097222112389886</v>
      </c>
      <c r="E63" s="33">
        <f>AVERAGE(Sheet1!Q63:V63)</f>
        <v>18.683517091278777</v>
      </c>
      <c r="F63" s="33">
        <f>AVERAGE(Sheet1!Y63:AE63)</f>
        <v>12.694055219821593</v>
      </c>
      <c r="G63" s="33">
        <f>AVERAGE(Sheet1!AE63:AG63)</f>
        <v>51.583437370847264</v>
      </c>
      <c r="I63" s="33">
        <f>AVERAGE(C63:G63)</f>
        <v>62.802964190354565</v>
      </c>
      <c r="J63" s="33">
        <f>AVERAGE(C63:F63)</f>
        <v>65.607845895231392</v>
      </c>
      <c r="K63" s="33">
        <f>AVERAGE(C63:E63)</f>
        <v>83.245776120367992</v>
      </c>
    </row>
    <row r="64" spans="1:11" x14ac:dyDescent="0.55000000000000004">
      <c r="A64" s="9">
        <f>Sheet1!A64</f>
        <v>3.6312899999999999</v>
      </c>
      <c r="B64" s="31" t="str">
        <f>Sheet1!B64</f>
        <v>SWR(100)</v>
      </c>
      <c r="C64" s="33">
        <f>AVERAGE(Sheet1!D64:G64)</f>
        <v>93.995683031010145</v>
      </c>
      <c r="D64" s="33">
        <f>AVERAGE(Sheet1!J64:N64)</f>
        <v>21.562087979626817</v>
      </c>
      <c r="E64" s="33">
        <f>AVERAGE(Sheet1!Q64:V64)</f>
        <v>9.3627318632618355</v>
      </c>
      <c r="F64" s="33">
        <f>AVERAGE(Sheet1!Y64:AE64)</f>
        <v>6.3798193710222231</v>
      </c>
      <c r="G64" s="33">
        <f>AVERAGE(Sheet1!AE64:AG64)</f>
        <v>25.819265622383629</v>
      </c>
      <c r="I64" s="33">
        <f>AVERAGE(C64:G64)</f>
        <v>31.423917573460933</v>
      </c>
      <c r="J64" s="33">
        <f>AVERAGE(C64:F64)</f>
        <v>32.825080561230259</v>
      </c>
      <c r="K64" s="33">
        <f>AVERAGE(C64:E64)</f>
        <v>41.640167624632937</v>
      </c>
    </row>
    <row r="65" spans="1:11" x14ac:dyDescent="0.55000000000000004">
      <c r="A65" s="9">
        <f>Sheet1!A65</f>
        <v>3.6312899999999999</v>
      </c>
      <c r="B65" s="31" t="str">
        <f>Sheet1!B65</f>
        <v>SWR(150)</v>
      </c>
      <c r="C65" s="33">
        <f>AVERAGE(Sheet1!D65:G65)</f>
        <v>62.683113670584376</v>
      </c>
      <c r="D65" s="33">
        <f>AVERAGE(Sheet1!J65:N65)</f>
        <v>14.389782215753083</v>
      </c>
      <c r="E65" s="33">
        <f>AVERAGE(Sheet1!Q65:V65)</f>
        <v>6.2658134042454305</v>
      </c>
      <c r="F65" s="33">
        <f>AVERAGE(Sheet1!Y65:AE65)</f>
        <v>4.2928936332316416</v>
      </c>
      <c r="G65" s="33">
        <f>AVERAGE(Sheet1!AE65:AG65)</f>
        <v>17.243512454597148</v>
      </c>
      <c r="I65" s="33">
        <f>AVERAGE(C65:G65)</f>
        <v>20.975023075682337</v>
      </c>
      <c r="J65" s="33">
        <f>AVERAGE(C65:F65)</f>
        <v>21.907900730953635</v>
      </c>
      <c r="K65" s="33">
        <f>AVERAGE(C65:E65)</f>
        <v>27.779569763527633</v>
      </c>
    </row>
    <row r="66" spans="1:11" x14ac:dyDescent="0.55000000000000004">
      <c r="A66" s="9">
        <f>Sheet1!A66</f>
        <v>3.6312899999999999</v>
      </c>
      <c r="B66" s="31" t="str">
        <f>Sheet1!B66</f>
        <v>SWR(200)</v>
      </c>
      <c r="C66" s="33">
        <f>AVERAGE(Sheet1!D66:G66)</f>
        <v>47.032633542180022</v>
      </c>
      <c r="D66" s="33">
        <f>AVERAGE(Sheet1!J66:N66)</f>
        <v>10.808277383513516</v>
      </c>
      <c r="E66" s="33">
        <f>AVERAGE(Sheet1!Q66:V66)</f>
        <v>4.7256695406556117</v>
      </c>
      <c r="F66" s="33">
        <f>AVERAGE(Sheet1!Y66:AE66)</f>
        <v>3.2668181628444608</v>
      </c>
      <c r="G66" s="33">
        <f>AVERAGE(Sheet1!AE66:AG66)</f>
        <v>12.964932368075196</v>
      </c>
      <c r="I66" s="33">
        <f>AVERAGE(C66:G66)</f>
        <v>15.759666199453761</v>
      </c>
      <c r="J66" s="33">
        <f>AVERAGE(C66:F66)</f>
        <v>16.458349657298402</v>
      </c>
      <c r="K66" s="33">
        <f>AVERAGE(C66:E66)</f>
        <v>20.855526822116381</v>
      </c>
    </row>
    <row r="67" spans="1:11" x14ac:dyDescent="0.55000000000000004">
      <c r="A67" s="30">
        <f>Sheet1!A67</f>
        <v>3.6312899999999999</v>
      </c>
      <c r="B67" s="31" t="str">
        <f>Sheet1!B67</f>
        <v>SWR(300)</v>
      </c>
      <c r="C67" s="33">
        <f>AVERAGE(Sheet1!D67:G67)</f>
        <v>31.39378267735653</v>
      </c>
      <c r="D67" s="33">
        <f>AVERAGE(Sheet1!J67:N67)</f>
        <v>7.2364518810209812</v>
      </c>
      <c r="E67" s="33">
        <f>AVERAGE(Sheet1!Q67:V67)</f>
        <v>3.205640642236204</v>
      </c>
      <c r="F67" s="33">
        <f>AVERAGE(Sheet1!Y67:AE67)</f>
        <v>2.2938058753824522</v>
      </c>
      <c r="G67" s="33">
        <f>AVERAGE(Sheet1!AE67:AG67)</f>
        <v>8.7052175284775153</v>
      </c>
      <c r="I67" s="33">
        <f>AVERAGE(C67:G67)</f>
        <v>10.566979720894736</v>
      </c>
      <c r="J67" s="33">
        <f>AVERAGE(C67:F67)</f>
        <v>11.032420268999042</v>
      </c>
      <c r="K67" s="33">
        <f>AVERAGE(C67:E67)</f>
        <v>13.945291733537905</v>
      </c>
    </row>
    <row r="68" spans="1:11" x14ac:dyDescent="0.55000000000000004">
      <c r="A68" s="8">
        <f>Sheet1!A68</f>
        <v>8</v>
      </c>
      <c r="B68" s="31" t="str">
        <f>Sheet1!B68</f>
        <v>R</v>
      </c>
      <c r="C68" s="32"/>
      <c r="D68" s="32"/>
      <c r="E68" s="32"/>
      <c r="F68" s="32"/>
      <c r="G68" s="32"/>
    </row>
    <row r="69" spans="1:11" x14ac:dyDescent="0.55000000000000004">
      <c r="A69" s="9">
        <f>Sheet1!A69</f>
        <v>8</v>
      </c>
      <c r="B69" s="31" t="str">
        <f>Sheet1!B69</f>
        <v>X</v>
      </c>
      <c r="C69" s="32"/>
      <c r="D69" s="32"/>
      <c r="E69" s="32"/>
      <c r="F69" s="32"/>
      <c r="G69" s="32"/>
    </row>
    <row r="70" spans="1:11" x14ac:dyDescent="0.55000000000000004">
      <c r="A70" s="34">
        <f>Sheet1!A70</f>
        <v>4.4444444444444446E-2</v>
      </c>
      <c r="B70" s="31" t="str">
        <f>Sheet1!B70</f>
        <v>Z</v>
      </c>
      <c r="C70" s="35">
        <f>AVERAGE(Sheet1!D70:G70)</f>
        <v>4592.6344842807121</v>
      </c>
      <c r="D70" s="35">
        <f>AVERAGE(Sheet1!J70:N70)</f>
        <v>1524.5747415056346</v>
      </c>
      <c r="E70" s="35">
        <f>AVERAGE(Sheet1!Q70:V70)</f>
        <v>685.90557676599917</v>
      </c>
      <c r="F70" s="35">
        <f>AVERAGE(Sheet1!Y70:AE70)</f>
        <v>474.26287839025997</v>
      </c>
      <c r="G70" s="35">
        <f>AVERAGE(Sheet1!AE70:AG70)</f>
        <v>1651.8798386776091</v>
      </c>
    </row>
    <row r="71" spans="1:11" x14ac:dyDescent="0.55000000000000004">
      <c r="A71" s="9">
        <f>Sheet1!A71</f>
        <v>4.18994</v>
      </c>
      <c r="B71" s="31" t="str">
        <f>Sheet1!B71</f>
        <v>SWR(50)</v>
      </c>
      <c r="C71" s="33">
        <f>AVERAGE(Sheet1!D71:G71)</f>
        <v>144.59854238486702</v>
      </c>
      <c r="D71" s="33">
        <f>AVERAGE(Sheet1!J71:N71)</f>
        <v>33.295360792594359</v>
      </c>
      <c r="E71" s="33">
        <f>AVERAGE(Sheet1!Q71:V71)</f>
        <v>14.540791306382125</v>
      </c>
      <c r="F71" s="33">
        <f>AVERAGE(Sheet1!Y71:AE71)</f>
        <v>9.979226661374895</v>
      </c>
      <c r="G71" s="33">
        <f>AVERAGE(Sheet1!AE71:AG71)</f>
        <v>40.288079833924229</v>
      </c>
      <c r="I71" s="33">
        <f>AVERAGE(C71:G71)</f>
        <v>48.540400195828525</v>
      </c>
      <c r="J71" s="33">
        <f>AVERAGE(C71:F71)</f>
        <v>50.603480286304595</v>
      </c>
      <c r="K71" s="33">
        <f>AVERAGE(C71:E71)</f>
        <v>64.144898161281162</v>
      </c>
    </row>
    <row r="72" spans="1:11" x14ac:dyDescent="0.55000000000000004">
      <c r="A72" s="9">
        <f>Sheet1!A72</f>
        <v>4.18994</v>
      </c>
      <c r="B72" s="31" t="str">
        <f>Sheet1!B72</f>
        <v>SWR(100)</v>
      </c>
      <c r="C72" s="33">
        <f>AVERAGE(Sheet1!D72:G72)</f>
        <v>72.311946318320338</v>
      </c>
      <c r="D72" s="33">
        <f>AVERAGE(Sheet1!J72:N72)</f>
        <v>16.657277552688207</v>
      </c>
      <c r="E72" s="33">
        <f>AVERAGE(Sheet1!Q72:V72)</f>
        <v>7.2888198239253787</v>
      </c>
      <c r="F72" s="33">
        <f>AVERAGE(Sheet1!Y72:AE72)</f>
        <v>5.0234518180139869</v>
      </c>
      <c r="G72" s="33">
        <f>AVERAGE(Sheet1!AE72:AG72)</f>
        <v>20.157177441413676</v>
      </c>
      <c r="I72" s="33">
        <f>AVERAGE(C72:G72)</f>
        <v>24.287734590872319</v>
      </c>
      <c r="J72" s="33">
        <f>AVERAGE(C72:F72)</f>
        <v>25.320373878236978</v>
      </c>
      <c r="K72" s="33">
        <f>AVERAGE(C72:E72)</f>
        <v>32.08601456497798</v>
      </c>
    </row>
    <row r="73" spans="1:11" x14ac:dyDescent="0.55000000000000004">
      <c r="A73" s="9">
        <f>Sheet1!A73</f>
        <v>4.18994</v>
      </c>
      <c r="B73" s="31" t="str">
        <f>Sheet1!B73</f>
        <v>SWR(150)</v>
      </c>
      <c r="C73" s="33">
        <f>AVERAGE(Sheet1!D73:G73)</f>
        <v>48.222053005715367</v>
      </c>
      <c r="D73" s="33">
        <f>AVERAGE(Sheet1!J73:N73)</f>
        <v>11.115621020897528</v>
      </c>
      <c r="E73" s="33">
        <f>AVERAGE(Sheet1!Q73:V73)</f>
        <v>4.8807305211394905</v>
      </c>
      <c r="F73" s="33">
        <f>AVERAGE(Sheet1!Y73:AE73)</f>
        <v>3.3920889813252706</v>
      </c>
      <c r="G73" s="33">
        <f>AVERAGE(Sheet1!AE73:AG73)</f>
        <v>13.452764937429661</v>
      </c>
      <c r="I73" s="33">
        <f>AVERAGE(C73:G73)</f>
        <v>16.212651693301463</v>
      </c>
      <c r="J73" s="33">
        <f>AVERAGE(C73:F73)</f>
        <v>16.902623382269415</v>
      </c>
      <c r="K73" s="33">
        <f>AVERAGE(C73:E73)</f>
        <v>21.406134849250794</v>
      </c>
    </row>
    <row r="74" spans="1:11" x14ac:dyDescent="0.55000000000000004">
      <c r="A74" s="9">
        <f>Sheet1!A74</f>
        <v>4.18994</v>
      </c>
      <c r="B74" s="31" t="str">
        <f>Sheet1!B74</f>
        <v>SWR(200)</v>
      </c>
      <c r="C74" s="33">
        <f>AVERAGE(Sheet1!D74:G74)</f>
        <v>36.181341371442528</v>
      </c>
      <c r="D74" s="33">
        <f>AVERAGE(Sheet1!J74:N74)</f>
        <v>8.348192935361217</v>
      </c>
      <c r="E74" s="33">
        <f>AVERAGE(Sheet1!Q74:V74)</f>
        <v>3.6848882265096599</v>
      </c>
      <c r="F74" s="33">
        <f>AVERAGE(Sheet1!Y74:AE74)</f>
        <v>2.5991790966355626</v>
      </c>
      <c r="G74" s="33">
        <f>AVERAGE(Sheet1!AE74:AG74)</f>
        <v>10.105030857194961</v>
      </c>
      <c r="I74" s="33">
        <f>AVERAGE(C74:G74)</f>
        <v>12.183726497428786</v>
      </c>
      <c r="J74" s="33">
        <f>AVERAGE(C74:F74)</f>
        <v>12.703400407487242</v>
      </c>
      <c r="K74" s="33">
        <f>AVERAGE(C74:E74)</f>
        <v>16.071474177771137</v>
      </c>
    </row>
    <row r="75" spans="1:11" x14ac:dyDescent="0.55000000000000004">
      <c r="A75" s="30">
        <f>Sheet1!A75</f>
        <v>4.18994</v>
      </c>
      <c r="B75" s="31" t="str">
        <f>Sheet1!B75</f>
        <v>SWR(300)</v>
      </c>
      <c r="C75" s="33">
        <f>AVERAGE(Sheet1!D75:G75)</f>
        <v>24.149123776825164</v>
      </c>
      <c r="D75" s="33">
        <f>AVERAGE(Sheet1!J75:N75)</f>
        <v>5.5880746589712853</v>
      </c>
      <c r="E75" s="33">
        <f>AVERAGE(Sheet1!Q75:V75)</f>
        <v>2.5113407109299981</v>
      </c>
      <c r="F75" s="33">
        <f>AVERAGE(Sheet1!Y75:AE75)</f>
        <v>1.8876643049609345</v>
      </c>
      <c r="G75" s="33">
        <f>AVERAGE(Sheet1!AE75:AG75)</f>
        <v>6.7664681460349767</v>
      </c>
      <c r="I75" s="33">
        <f>AVERAGE(C75:G75)</f>
        <v>8.1805343195444724</v>
      </c>
      <c r="J75" s="33">
        <f>AVERAGE(C75:F75)</f>
        <v>8.5340508629218466</v>
      </c>
      <c r="K75" s="33">
        <f>AVERAGE(C75:E75)</f>
        <v>10.749513048908817</v>
      </c>
    </row>
    <row r="76" spans="1:11" x14ac:dyDescent="0.55000000000000004">
      <c r="A76" s="8">
        <f>Sheet1!A76</f>
        <v>9</v>
      </c>
      <c r="B76" s="31" t="str">
        <f>Sheet1!B76</f>
        <v>R</v>
      </c>
      <c r="C76" s="32"/>
      <c r="D76" s="32"/>
      <c r="E76" s="32"/>
      <c r="F76" s="32"/>
      <c r="G76" s="32"/>
    </row>
    <row r="77" spans="1:11" x14ac:dyDescent="0.55000000000000004">
      <c r="A77" s="9">
        <f>Sheet1!A77</f>
        <v>9</v>
      </c>
      <c r="B77" s="31" t="str">
        <f>Sheet1!B77</f>
        <v>X</v>
      </c>
      <c r="C77" s="32"/>
      <c r="D77" s="32"/>
      <c r="E77" s="32"/>
      <c r="F77" s="32"/>
      <c r="G77" s="32"/>
    </row>
    <row r="78" spans="1:11" x14ac:dyDescent="0.55000000000000004">
      <c r="A78" s="34">
        <f>Sheet1!A78</f>
        <v>0.05</v>
      </c>
      <c r="B78" s="31" t="str">
        <f>Sheet1!B78</f>
        <v>Z</v>
      </c>
      <c r="C78" s="35">
        <f>AVERAGE(Sheet1!D78:G78)</f>
        <v>4187.3069923878902</v>
      </c>
      <c r="D78" s="35">
        <f>AVERAGE(Sheet1!J78:N78)</f>
        <v>1271.5334062311244</v>
      </c>
      <c r="E78" s="35">
        <f>AVERAGE(Sheet1!Q78:V78)</f>
        <v>562.13675591326682</v>
      </c>
      <c r="F78" s="35">
        <f>AVERAGE(Sheet1!Y78:AE78)</f>
        <v>384.53031406838699</v>
      </c>
      <c r="G78" s="35">
        <f>AVERAGE(Sheet1!AE78:AG78)</f>
        <v>1515.5056459882296</v>
      </c>
    </row>
    <row r="79" spans="1:11" x14ac:dyDescent="0.55000000000000004">
      <c r="A79" s="9">
        <f>Sheet1!A79</f>
        <v>4.7485999999999997</v>
      </c>
      <c r="B79" s="31" t="str">
        <f>Sheet1!B79</f>
        <v>SWR(50)</v>
      </c>
      <c r="C79" s="33">
        <f>AVERAGE(Sheet1!D79:G79)</f>
        <v>114.9447544787337</v>
      </c>
      <c r="D79" s="33">
        <f>AVERAGE(Sheet1!J79:N79)</f>
        <v>26.595137556458702</v>
      </c>
      <c r="E79" s="33">
        <f>AVERAGE(Sheet1!Q79:V79)</f>
        <v>11.713300933080289</v>
      </c>
      <c r="F79" s="33">
        <f>AVERAGE(Sheet1!Y79:AE79)</f>
        <v>8.1340683628531938</v>
      </c>
      <c r="G79" s="33">
        <f>AVERAGE(Sheet1!AE79:AG79)</f>
        <v>32.621908269278229</v>
      </c>
      <c r="I79" s="33">
        <f>AVERAGE(C79:G79)</f>
        <v>38.801833920080824</v>
      </c>
      <c r="J79" s="33">
        <f>AVERAGE(C79:F79)</f>
        <v>40.346815332781468</v>
      </c>
      <c r="K79" s="33">
        <f>AVERAGE(C79:E79)</f>
        <v>51.084397656090893</v>
      </c>
    </row>
    <row r="80" spans="1:11" x14ac:dyDescent="0.55000000000000004">
      <c r="A80" s="9">
        <f>Sheet1!A80</f>
        <v>4.7485999999999997</v>
      </c>
      <c r="B80" s="31" t="str">
        <f>Sheet1!B80</f>
        <v>SWR(100)</v>
      </c>
      <c r="C80" s="33">
        <f>AVERAGE(Sheet1!D80:G80)</f>
        <v>57.481169606789301</v>
      </c>
      <c r="D80" s="33">
        <f>AVERAGE(Sheet1!J80:N80)</f>
        <v>13.304153493609538</v>
      </c>
      <c r="E80" s="33">
        <f>AVERAGE(Sheet1!Q80:V80)</f>
        <v>5.8733685725104143</v>
      </c>
      <c r="F80" s="33">
        <f>AVERAGE(Sheet1!Y80:AE80)</f>
        <v>4.103736936302921</v>
      </c>
      <c r="G80" s="33">
        <f>AVERAGE(Sheet1!AE80:AG80)</f>
        <v>16.317341743170598</v>
      </c>
      <c r="I80" s="33">
        <f>AVERAGE(C80:G80)</f>
        <v>19.415954070476555</v>
      </c>
      <c r="J80" s="33">
        <f>AVERAGE(C80:F80)</f>
        <v>20.190607152303045</v>
      </c>
      <c r="K80" s="33">
        <f>AVERAGE(C80:E80)</f>
        <v>25.552897224303084</v>
      </c>
    </row>
    <row r="81" spans="1:11" x14ac:dyDescent="0.55000000000000004">
      <c r="A81" s="9">
        <f>Sheet1!A81</f>
        <v>4.7485999999999997</v>
      </c>
      <c r="B81" s="31" t="str">
        <f>Sheet1!B81</f>
        <v>SWR(150)</v>
      </c>
      <c r="C81" s="33">
        <f>AVERAGE(Sheet1!D81:G81)</f>
        <v>38.330554581460994</v>
      </c>
      <c r="D81" s="33">
        <f>AVERAGE(Sheet1!J81:N81)</f>
        <v>8.8768769645184182</v>
      </c>
      <c r="E81" s="33">
        <f>AVERAGE(Sheet1!Q81:V81)</f>
        <v>3.9356830190052556</v>
      </c>
      <c r="F81" s="33">
        <f>AVERAGE(Sheet1!Y81:AE81)</f>
        <v>2.7856838301448823</v>
      </c>
      <c r="G81" s="33">
        <f>AVERAGE(Sheet1!AE81:AG81)</f>
        <v>10.885409033930619</v>
      </c>
      <c r="I81" s="33">
        <f>AVERAGE(C81:G81)</f>
        <v>12.962841485812032</v>
      </c>
      <c r="J81" s="33">
        <f>AVERAGE(C81:F81)</f>
        <v>13.482199598782387</v>
      </c>
      <c r="K81" s="33">
        <f>AVERAGE(C81:E81)</f>
        <v>17.047704854994887</v>
      </c>
    </row>
    <row r="82" spans="1:11" x14ac:dyDescent="0.55000000000000004">
      <c r="A82" s="9">
        <f>Sheet1!A82</f>
        <v>4.7485999999999997</v>
      </c>
      <c r="B82" s="31" t="str">
        <f>Sheet1!B82</f>
        <v>SWR(200)</v>
      </c>
      <c r="C82" s="33">
        <f>AVERAGE(Sheet1!D82:G82)</f>
        <v>28.758188269287615</v>
      </c>
      <c r="D82" s="33">
        <f>AVERAGE(Sheet1!J82:N82)</f>
        <v>6.6656738504443895</v>
      </c>
      <c r="E82" s="33">
        <f>AVERAGE(Sheet1!Q82:V82)</f>
        <v>2.9755313815363955</v>
      </c>
      <c r="F82" s="33">
        <f>AVERAGE(Sheet1!Y82:AE82)</f>
        <v>2.1589059961335386</v>
      </c>
      <c r="G82" s="33">
        <f>AVERAGE(Sheet1!AE82:AG82)</f>
        <v>8.1717336527131135</v>
      </c>
      <c r="I82" s="33">
        <f>AVERAGE(C82:G82)</f>
        <v>9.7460066300230128</v>
      </c>
      <c r="J82" s="33">
        <f>AVERAGE(C82:F82)</f>
        <v>10.139574874350487</v>
      </c>
      <c r="K82" s="33">
        <f>AVERAGE(C82:E82)</f>
        <v>12.799797833756136</v>
      </c>
    </row>
    <row r="83" spans="1:11" x14ac:dyDescent="0.55000000000000004">
      <c r="A83" s="30">
        <f>Sheet1!A83</f>
        <v>4.7485999999999997</v>
      </c>
      <c r="B83" s="31" t="str">
        <f>Sheet1!B83</f>
        <v>SWR(300)</v>
      </c>
      <c r="C83" s="33">
        <f>AVERAGE(Sheet1!D83:G83)</f>
        <v>19.191729458536997</v>
      </c>
      <c r="D83" s="33">
        <f>AVERAGE(Sheet1!J83:N83)</f>
        <v>4.4599778138238664</v>
      </c>
      <c r="E83" s="33">
        <f>AVERAGE(Sheet1!Q83:V83)</f>
        <v>2.0427347972292265</v>
      </c>
      <c r="F83" s="33">
        <f>AVERAGE(Sheet1!Y83:AE83)</f>
        <v>1.6668539177652906</v>
      </c>
      <c r="G83" s="33">
        <f>AVERAGE(Sheet1!AE83:AG83)</f>
        <v>5.463075646862471</v>
      </c>
      <c r="I83" s="33">
        <f>AVERAGE(C83:G83)</f>
        <v>6.5648743268435705</v>
      </c>
      <c r="J83" s="33">
        <f>AVERAGE(C83:F83)</f>
        <v>6.840323996838845</v>
      </c>
      <c r="K83" s="33">
        <f>AVERAGE(C83:E83)</f>
        <v>8.5648140231966963</v>
      </c>
    </row>
    <row r="84" spans="1:11" x14ac:dyDescent="0.55000000000000004">
      <c r="A84" s="8">
        <f>Sheet1!A84</f>
        <v>10</v>
      </c>
      <c r="B84" s="31" t="str">
        <f>Sheet1!B84</f>
        <v>R</v>
      </c>
      <c r="C84" s="32"/>
      <c r="D84" s="32"/>
      <c r="E84" s="32"/>
      <c r="F84" s="32"/>
      <c r="G84" s="32"/>
    </row>
    <row r="85" spans="1:11" x14ac:dyDescent="0.55000000000000004">
      <c r="A85" s="9">
        <f>Sheet1!A85</f>
        <v>10</v>
      </c>
      <c r="B85" s="31" t="str">
        <f>Sheet1!B85</f>
        <v>X</v>
      </c>
      <c r="C85" s="32"/>
      <c r="D85" s="32"/>
      <c r="E85" s="32"/>
      <c r="F85" s="32"/>
      <c r="G85" s="32"/>
    </row>
    <row r="86" spans="1:11" x14ac:dyDescent="0.55000000000000004">
      <c r="A86" s="34">
        <f>Sheet1!A86</f>
        <v>5.5555555555555552E-2</v>
      </c>
      <c r="B86" s="31" t="str">
        <f>Sheet1!B86</f>
        <v>Z</v>
      </c>
      <c r="C86" s="35">
        <f>AVERAGE(Sheet1!D86:G86)</f>
        <v>3809.0316844623217</v>
      </c>
      <c r="D86" s="35">
        <f>AVERAGE(Sheet1!J86:N86)</f>
        <v>1067.6587741746453</v>
      </c>
      <c r="E86" s="35">
        <f>AVERAGE(Sheet1!Q86:V86)</f>
        <v>469.61786506815315</v>
      </c>
      <c r="F86" s="35">
        <f>AVERAGE(Sheet1!Y86:AE86)</f>
        <v>319.18974145705397</v>
      </c>
      <c r="G86" s="35">
        <f>AVERAGE(Sheet1!AE86:AG86)</f>
        <v>1325.3002057472679</v>
      </c>
    </row>
    <row r="87" spans="1:11" x14ac:dyDescent="0.55000000000000004">
      <c r="A87" s="9">
        <f>Sheet1!A87</f>
        <v>5.3072600000000003</v>
      </c>
      <c r="B87" s="31" t="str">
        <f>Sheet1!B87</f>
        <v>SWR(50)</v>
      </c>
      <c r="C87" s="33">
        <f>AVERAGE(Sheet1!D87:G87)</f>
        <v>93.732057106166835</v>
      </c>
      <c r="D87" s="33">
        <f>AVERAGE(Sheet1!J87:N87)</f>
        <v>21.805565115672678</v>
      </c>
      <c r="E87" s="33">
        <f>AVERAGE(Sheet1!Q87:V87)</f>
        <v>9.696235684444618</v>
      </c>
      <c r="F87" s="33">
        <f>AVERAGE(Sheet1!Y87:AE87)</f>
        <v>6.8254841058236631</v>
      </c>
      <c r="G87" s="33">
        <f>AVERAGE(Sheet1!AE87:AG87)</f>
        <v>27.190178553864239</v>
      </c>
      <c r="I87" s="33">
        <f>AVERAGE(C87:G87)</f>
        <v>31.849904113194405</v>
      </c>
      <c r="J87" s="33">
        <f>AVERAGE(C87:F87)</f>
        <v>33.014835503026951</v>
      </c>
      <c r="K87" s="33">
        <f>AVERAGE(C87:E87)</f>
        <v>41.744619302094712</v>
      </c>
    </row>
    <row r="88" spans="1:11" x14ac:dyDescent="0.55000000000000004">
      <c r="A88" s="9">
        <f>Sheet1!A88</f>
        <v>5.3072600000000003</v>
      </c>
      <c r="B88" s="31" t="str">
        <f>Sheet1!B88</f>
        <v>SWR(100)</v>
      </c>
      <c r="C88" s="33">
        <f>AVERAGE(Sheet1!D88:G88)</f>
        <v>46.871719352692686</v>
      </c>
      <c r="D88" s="33">
        <f>AVERAGE(Sheet1!J88:N88)</f>
        <v>10.907168895387381</v>
      </c>
      <c r="E88" s="33">
        <f>AVERAGE(Sheet1!Q88:V88)</f>
        <v>4.8639326992851819</v>
      </c>
      <c r="F88" s="33">
        <f>AVERAGE(Sheet1!Y88:AE88)</f>
        <v>3.4541184332612209</v>
      </c>
      <c r="G88" s="33">
        <f>AVERAGE(Sheet1!AE88:AG88)</f>
        <v>13.601913977227904</v>
      </c>
      <c r="I88" s="33">
        <f>AVERAGE(C88:G88)</f>
        <v>15.939770671570875</v>
      </c>
      <c r="J88" s="33">
        <f>AVERAGE(C88:F88)</f>
        <v>16.524234845156617</v>
      </c>
      <c r="K88" s="33">
        <f>AVERAGE(C88:E88)</f>
        <v>20.880940315788415</v>
      </c>
    </row>
    <row r="89" spans="1:11" x14ac:dyDescent="0.55000000000000004">
      <c r="A89" s="9">
        <f>Sheet1!A89</f>
        <v>5.3072600000000003</v>
      </c>
      <c r="B89" s="31" t="str">
        <f>Sheet1!B89</f>
        <v>SWR(150)</v>
      </c>
      <c r="C89" s="33">
        <f>AVERAGE(Sheet1!D89:G89)</f>
        <v>31.254141005565057</v>
      </c>
      <c r="D89" s="33">
        <f>AVERAGE(Sheet1!J89:N89)</f>
        <v>7.2764585435092943</v>
      </c>
      <c r="E89" s="33">
        <f>AVERAGE(Sheet1!Q89:V89)</f>
        <v>3.2623858531837926</v>
      </c>
      <c r="F89" s="33">
        <f>AVERAGE(Sheet1!Y89:AE89)</f>
        <v>2.3633211454684484</v>
      </c>
      <c r="G89" s="33">
        <f>AVERAGE(Sheet1!AE89:AG89)</f>
        <v>9.0757733484540104</v>
      </c>
      <c r="I89" s="33">
        <f>AVERAGE(C89:G89)</f>
        <v>10.646415979236121</v>
      </c>
      <c r="J89" s="33">
        <f>AVERAGE(C89:F89)</f>
        <v>11.039076636931648</v>
      </c>
      <c r="K89" s="33">
        <f>AVERAGE(C89:E89)</f>
        <v>13.930995134086048</v>
      </c>
    </row>
    <row r="90" spans="1:11" x14ac:dyDescent="0.55000000000000004">
      <c r="A90" s="9">
        <f>Sheet1!A90</f>
        <v>5.3072600000000003</v>
      </c>
      <c r="B90" s="31" t="str">
        <f>Sheet1!B90</f>
        <v>SWR(200)</v>
      </c>
      <c r="C90" s="33">
        <f>AVERAGE(Sheet1!D90:G90)</f>
        <v>23.44725814549615</v>
      </c>
      <c r="D90" s="33">
        <f>AVERAGE(Sheet1!J90:N90)</f>
        <v>5.4628371680956684</v>
      </c>
      <c r="E90" s="33">
        <f>AVERAGE(Sheet1!Q90:V90)</f>
        <v>2.4715751997310984</v>
      </c>
      <c r="F90" s="33">
        <f>AVERAGE(Sheet1!Y90:AE90)</f>
        <v>1.8662711404874004</v>
      </c>
      <c r="G90" s="33">
        <f>AVERAGE(Sheet1!AE90:AG90)</f>
        <v>6.8154632015244259</v>
      </c>
      <c r="I90" s="33">
        <f>AVERAGE(C90:G90)</f>
        <v>8.0126809710669473</v>
      </c>
      <c r="J90" s="33">
        <f>AVERAGE(C90:F90)</f>
        <v>8.3119854134525788</v>
      </c>
      <c r="K90" s="33">
        <f>AVERAGE(C90:E90)</f>
        <v>10.460556837774305</v>
      </c>
    </row>
    <row r="91" spans="1:11" x14ac:dyDescent="0.55000000000000004">
      <c r="A91" s="30">
        <f>Sheet1!A91</f>
        <v>5.3072600000000003</v>
      </c>
      <c r="B91" s="31" t="str">
        <f>Sheet1!B91</f>
        <v>SWR(300)</v>
      </c>
      <c r="C91" s="33">
        <f>AVERAGE(Sheet1!D91:G91)</f>
        <v>15.644210601894123</v>
      </c>
      <c r="D91" s="33">
        <f>AVERAGE(Sheet1!J91:N91)</f>
        <v>3.6534541629498989</v>
      </c>
      <c r="E91" s="33">
        <f>AVERAGE(Sheet1!Q91:V91)</f>
        <v>1.7179219579479346</v>
      </c>
      <c r="F91" s="33">
        <f>AVERAGE(Sheet1!Y91:AE91)</f>
        <v>1.6173389231960844</v>
      </c>
      <c r="G91" s="33">
        <f>AVERAGE(Sheet1!AE91:AG91)</f>
        <v>4.5620541875114666</v>
      </c>
      <c r="I91" s="33">
        <f>AVERAGE(C91:G91)</f>
        <v>5.4389959666999008</v>
      </c>
      <c r="J91" s="33">
        <f>AVERAGE(C91:F91)</f>
        <v>5.6582314114970096</v>
      </c>
      <c r="K91" s="33">
        <f>AVERAGE(C91:E91)</f>
        <v>7.0051955742639853</v>
      </c>
    </row>
    <row r="92" spans="1:11" x14ac:dyDescent="0.55000000000000004">
      <c r="A92" s="9">
        <f>Sheet1!A92</f>
        <v>11</v>
      </c>
      <c r="B92" s="31" t="str">
        <f>Sheet1!B92</f>
        <v>R</v>
      </c>
      <c r="C92" s="32"/>
      <c r="D92" s="32"/>
      <c r="E92" s="32"/>
      <c r="F92" s="32"/>
      <c r="G92" s="32"/>
    </row>
    <row r="93" spans="1:11" x14ac:dyDescent="0.55000000000000004">
      <c r="A93" s="9">
        <f>Sheet1!A93</f>
        <v>11</v>
      </c>
      <c r="B93" s="31" t="str">
        <f>Sheet1!B93</f>
        <v>X</v>
      </c>
      <c r="C93" s="32"/>
      <c r="D93" s="32"/>
      <c r="E93" s="32"/>
      <c r="F93" s="32"/>
      <c r="G93" s="32"/>
    </row>
    <row r="94" spans="1:11" x14ac:dyDescent="0.55000000000000004">
      <c r="A94" s="34">
        <f>Sheet1!A94</f>
        <v>6.1111111111111109E-2</v>
      </c>
      <c r="B94" s="31" t="str">
        <f>Sheet1!B94</f>
        <v>Z</v>
      </c>
      <c r="C94" s="35">
        <f>AVERAGE(Sheet1!D94:G94)</f>
        <v>3446.1588900393253</v>
      </c>
      <c r="D94" s="35">
        <f>AVERAGE(Sheet1!J94:N94)</f>
        <v>904.19729884689025</v>
      </c>
      <c r="E94" s="35">
        <f>AVERAGE(Sheet1!Q94:V94)</f>
        <v>399.23862362438496</v>
      </c>
      <c r="F94" s="35">
        <f>AVERAGE(Sheet1!Y94:AE94)</f>
        <v>271.06160790230098</v>
      </c>
      <c r="G94" s="35">
        <f>AVERAGE(Sheet1!AE94:AG94)</f>
        <v>1110.2859004771365</v>
      </c>
    </row>
    <row r="95" spans="1:11" x14ac:dyDescent="0.55000000000000004">
      <c r="A95" s="9">
        <f>Sheet1!A95</f>
        <v>5.86592</v>
      </c>
      <c r="B95" s="31" t="str">
        <f>Sheet1!B95</f>
        <v>SWR(50)</v>
      </c>
      <c r="C95" s="33">
        <f>AVERAGE(Sheet1!D95:G95)</f>
        <v>78.014590196407241</v>
      </c>
      <c r="D95" s="33">
        <f>AVERAGE(Sheet1!J95:N95)</f>
        <v>18.260059192213987</v>
      </c>
      <c r="E95" s="33">
        <f>AVERAGE(Sheet1!Q95:V95)</f>
        <v>8.2070762968802597</v>
      </c>
      <c r="F95" s="33">
        <f>AVERAGE(Sheet1!Y95:AE95)</f>
        <v>5.8672121705245814</v>
      </c>
      <c r="G95" s="33">
        <f>AVERAGE(Sheet1!AE95:AG95)</f>
        <v>23.213987311497316</v>
      </c>
      <c r="I95" s="33">
        <f>AVERAGE(C95:G95)</f>
        <v>26.712585033504677</v>
      </c>
      <c r="J95" s="33">
        <f>AVERAGE(C95:F95)</f>
        <v>27.587234464006517</v>
      </c>
      <c r="K95" s="33">
        <f>AVERAGE(C95:E95)</f>
        <v>34.827241895167163</v>
      </c>
    </row>
    <row r="96" spans="1:11" x14ac:dyDescent="0.55000000000000004">
      <c r="A96" s="9">
        <f>Sheet1!A96</f>
        <v>5.86592</v>
      </c>
      <c r="B96" s="31" t="str">
        <f>Sheet1!B96</f>
        <v>SWR(100)</v>
      </c>
      <c r="C96" s="33">
        <f>AVERAGE(Sheet1!D96:G96)</f>
        <v>39.010625075764573</v>
      </c>
      <c r="D96" s="33">
        <f>AVERAGE(Sheet1!J96:N96)</f>
        <v>9.1329860195975865</v>
      </c>
      <c r="E96" s="33">
        <f>AVERAGE(Sheet1!Q96:V96)</f>
        <v>4.1192228254744565</v>
      </c>
      <c r="F96" s="33">
        <f>AVERAGE(Sheet1!Y96:AE96)</f>
        <v>2.9814748415068704</v>
      </c>
      <c r="G96" s="33">
        <f>AVERAGE(Sheet1!AE96:AG96)</f>
        <v>11.620905255507234</v>
      </c>
      <c r="I96" s="33">
        <f>AVERAGE(C96:G96)</f>
        <v>13.373042803570147</v>
      </c>
      <c r="J96" s="33">
        <f>AVERAGE(C96:F96)</f>
        <v>13.811077190585873</v>
      </c>
      <c r="K96" s="33">
        <f>AVERAGE(C96:E96)</f>
        <v>17.420944640278872</v>
      </c>
    </row>
    <row r="97" spans="1:11" x14ac:dyDescent="0.55000000000000004">
      <c r="A97" s="9">
        <f>Sheet1!A97</f>
        <v>5.86592</v>
      </c>
      <c r="B97" s="31" t="str">
        <f>Sheet1!B97</f>
        <v>SWR(150)</v>
      </c>
      <c r="C97" s="33">
        <f>AVERAGE(Sheet1!D97:G97)</f>
        <v>26.010787065244969</v>
      </c>
      <c r="D97" s="33">
        <f>AVERAGE(Sheet1!J97:N97)</f>
        <v>6.0920919585554874</v>
      </c>
      <c r="E97" s="33">
        <f>AVERAGE(Sheet1!Q97:V97)</f>
        <v>2.7667069072423409</v>
      </c>
      <c r="F97" s="33">
        <f>AVERAGE(Sheet1!Y97:AE97)</f>
        <v>2.0639797890929032</v>
      </c>
      <c r="G97" s="33">
        <f>AVERAGE(Sheet1!AE97:AG97)</f>
        <v>7.7633839177655304</v>
      </c>
      <c r="I97" s="33">
        <f>AVERAGE(C97:G97)</f>
        <v>8.9393899275802458</v>
      </c>
      <c r="J97" s="33">
        <f>AVERAGE(C97:F97)</f>
        <v>9.2333914300339242</v>
      </c>
      <c r="K97" s="33">
        <f>AVERAGE(C97:E97)</f>
        <v>11.623195310347597</v>
      </c>
    </row>
    <row r="98" spans="1:11" x14ac:dyDescent="0.55000000000000004">
      <c r="A98" s="9">
        <f>Sheet1!A98</f>
        <v>5.86592</v>
      </c>
      <c r="B98" s="31" t="str">
        <f>Sheet1!B98</f>
        <v>SWR(200)</v>
      </c>
      <c r="C98" s="33">
        <f>AVERAGE(Sheet1!D98:G98)</f>
        <v>19.511985020892794</v>
      </c>
      <c r="D98" s="33">
        <f>AVERAGE(Sheet1!J98:N98)</f>
        <v>4.5729303957798635</v>
      </c>
      <c r="E98" s="33">
        <f>AVERAGE(Sheet1!Q98:V98)</f>
        <v>2.1028035336145554</v>
      </c>
      <c r="F98" s="33">
        <f>AVERAGE(Sheet1!Y98:AE98)</f>
        <v>1.6809947747714085</v>
      </c>
      <c r="G98" s="33">
        <f>AVERAGE(Sheet1!AE98:AG98)</f>
        <v>5.8405526976381452</v>
      </c>
      <c r="I98" s="33">
        <f>AVERAGE(C98:G98)</f>
        <v>6.7418532845393546</v>
      </c>
      <c r="J98" s="33">
        <f>AVERAGE(C98:F98)</f>
        <v>6.9671784312646556</v>
      </c>
      <c r="K98" s="33">
        <f>AVERAGE(C98:E98)</f>
        <v>8.729239650095737</v>
      </c>
    </row>
    <row r="99" spans="1:11" x14ac:dyDescent="0.55000000000000004">
      <c r="A99" s="30">
        <f>Sheet1!A99</f>
        <v>5.86592</v>
      </c>
      <c r="B99" s="31" t="str">
        <f>Sheet1!B99</f>
        <v>SWR(300)</v>
      </c>
      <c r="C99" s="33">
        <f>AVERAGE(Sheet1!D99:G99)</f>
        <v>13.015433807559168</v>
      </c>
      <c r="D99" s="33">
        <f>AVERAGE(Sheet1!J99:N99)</f>
        <v>3.0572772530136652</v>
      </c>
      <c r="E99" s="33">
        <f>AVERAGE(Sheet1!Q99:V99)</f>
        <v>1.4941619044514358</v>
      </c>
      <c r="F99" s="33">
        <f>AVERAGE(Sheet1!Y99:AE99)</f>
        <v>1.687170695406039</v>
      </c>
      <c r="G99" s="33">
        <f>AVERAGE(Sheet1!AE99:AG99)</f>
        <v>3.9332798835896319</v>
      </c>
      <c r="I99" s="33">
        <f>AVERAGE(C99:G99)</f>
        <v>4.6374647088039875</v>
      </c>
      <c r="J99" s="33">
        <f>AVERAGE(C99:F99)</f>
        <v>4.8135109151075763</v>
      </c>
      <c r="K99" s="33">
        <f>AVERAGE(C99:E99)</f>
        <v>5.8556243216747559</v>
      </c>
    </row>
    <row r="100" spans="1:11" x14ac:dyDescent="0.55000000000000004">
      <c r="A100" s="9">
        <f>Sheet1!A100</f>
        <v>12</v>
      </c>
      <c r="B100" s="31" t="str">
        <f>Sheet1!B100</f>
        <v>R</v>
      </c>
      <c r="C100" s="32"/>
      <c r="D100" s="32"/>
      <c r="E100" s="32"/>
      <c r="F100" s="32"/>
      <c r="G100" s="32"/>
    </row>
    <row r="101" spans="1:11" x14ac:dyDescent="0.55000000000000004">
      <c r="A101" s="9">
        <f>Sheet1!A101</f>
        <v>12</v>
      </c>
      <c r="B101" s="31" t="str">
        <f>Sheet1!B101</f>
        <v>X</v>
      </c>
      <c r="C101" s="32"/>
      <c r="D101" s="32"/>
      <c r="E101" s="32"/>
      <c r="F101" s="32"/>
      <c r="G101" s="32"/>
    </row>
    <row r="102" spans="1:11" x14ac:dyDescent="0.55000000000000004">
      <c r="A102" s="34">
        <f>Sheet1!A102</f>
        <v>6.6666666666666666E-2</v>
      </c>
      <c r="B102" s="31" t="str">
        <f>Sheet1!B102</f>
        <v>Z</v>
      </c>
      <c r="C102" s="35">
        <f>AVERAGE(Sheet1!D102:G102)</f>
        <v>3094.8387836420275</v>
      </c>
      <c r="D102" s="35">
        <f>AVERAGE(Sheet1!J102:N102)</f>
        <v>773.21039552389288</v>
      </c>
      <c r="E102" s="35">
        <f>AVERAGE(Sheet1!Q102:V102)</f>
        <v>344.80416154229232</v>
      </c>
      <c r="F102" s="35">
        <f>AVERAGE(Sheet1!Y102:AE102)</f>
        <v>235.03700971718112</v>
      </c>
      <c r="G102" s="35">
        <f>AVERAGE(Sheet1!AE102:AG102)</f>
        <v>913.6811645670615</v>
      </c>
    </row>
    <row r="103" spans="1:11" x14ac:dyDescent="0.55000000000000004">
      <c r="A103" s="9">
        <f>Sheet1!A103</f>
        <v>6.4245799999999997</v>
      </c>
      <c r="B103" s="31" t="str">
        <f>Sheet1!B103</f>
        <v>SWR(50)</v>
      </c>
      <c r="C103" s="33">
        <f>AVERAGE(Sheet1!D103:G103)</f>
        <v>66.035052379134612</v>
      </c>
      <c r="D103" s="33">
        <f>AVERAGE(Sheet1!J103:N103)</f>
        <v>15.560831138633455</v>
      </c>
      <c r="E103" s="33">
        <f>AVERAGE(Sheet1!Q103:V103)</f>
        <v>7.0774058707093559</v>
      </c>
      <c r="F103" s="33">
        <f>AVERAGE(Sheet1!Y103:AE103)</f>
        <v>5.1483043087529312</v>
      </c>
      <c r="G103" s="33">
        <f>AVERAGE(Sheet1!AE103:AG103)</f>
        <v>20.230263143481118</v>
      </c>
      <c r="I103" s="33">
        <f>AVERAGE(C103:G103)</f>
        <v>22.810371368142295</v>
      </c>
      <c r="J103" s="33">
        <f>AVERAGE(C103:F103)</f>
        <v>23.455398424307589</v>
      </c>
      <c r="K103" s="33">
        <f>AVERAGE(C103:E103)</f>
        <v>29.557763129492475</v>
      </c>
    </row>
    <row r="104" spans="1:11" x14ac:dyDescent="0.55000000000000004">
      <c r="A104" s="9">
        <f>Sheet1!A104</f>
        <v>6.4245799999999997</v>
      </c>
      <c r="B104" s="31" t="str">
        <f>Sheet1!B104</f>
        <v>SWR(100)</v>
      </c>
      <c r="C104" s="33">
        <f>AVERAGE(Sheet1!D104:G104)</f>
        <v>33.019202540438627</v>
      </c>
      <c r="D104" s="33">
        <f>AVERAGE(Sheet1!J104:N104)</f>
        <v>7.7826714669637287</v>
      </c>
      <c r="E104" s="33">
        <f>AVERAGE(Sheet1!Q104:V104)</f>
        <v>3.5550120714547853</v>
      </c>
      <c r="F104" s="33">
        <f>AVERAGE(Sheet1!Y104:AE104)</f>
        <v>2.6303495052193058</v>
      </c>
      <c r="G104" s="33">
        <f>AVERAGE(Sheet1!AE104:AG104)</f>
        <v>10.14216884954382</v>
      </c>
      <c r="I104" s="33">
        <f>AVERAGE(C104:G104)</f>
        <v>11.425880886724054</v>
      </c>
      <c r="J104" s="33">
        <f>AVERAGE(C104:F104)</f>
        <v>11.746808896019111</v>
      </c>
      <c r="K104" s="33">
        <f>AVERAGE(C104:E104)</f>
        <v>14.785628692952379</v>
      </c>
    </row>
    <row r="105" spans="1:11" x14ac:dyDescent="0.55000000000000004">
      <c r="A105" s="9">
        <f>Sheet1!A105</f>
        <v>6.4245799999999997</v>
      </c>
      <c r="B105" s="31" t="str">
        <f>Sheet1!B105</f>
        <v>SWR(150)</v>
      </c>
      <c r="C105" s="33">
        <f>AVERAGE(Sheet1!D105:G105)</f>
        <v>22.014666368096734</v>
      </c>
      <c r="D105" s="33">
        <f>AVERAGE(Sheet1!J105:N105)</f>
        <v>5.1911180658198868</v>
      </c>
      <c r="E105" s="33">
        <f>AVERAGE(Sheet1!Q105:V105)</f>
        <v>2.3926227588427205</v>
      </c>
      <c r="F105" s="33">
        <f>AVERAGE(Sheet1!Y105:AE105)</f>
        <v>1.8523035514617447</v>
      </c>
      <c r="G105" s="33">
        <f>AVERAGE(Sheet1!AE105:AG105)</f>
        <v>6.7929298834608209</v>
      </c>
      <c r="I105" s="33">
        <f>AVERAGE(C105:G105)</f>
        <v>7.6487281255363815</v>
      </c>
      <c r="J105" s="33">
        <f>AVERAGE(C105:F105)</f>
        <v>7.862677686055271</v>
      </c>
      <c r="K105" s="33">
        <f>AVERAGE(C105:E105)</f>
        <v>9.8661357309197797</v>
      </c>
    </row>
    <row r="106" spans="1:11" x14ac:dyDescent="0.55000000000000004">
      <c r="A106" s="9">
        <f>Sheet1!A106</f>
        <v>6.4245799999999997</v>
      </c>
      <c r="B106" s="31" t="str">
        <f>Sheet1!B106</f>
        <v>SWR(200)</v>
      </c>
      <c r="C106" s="33">
        <f>AVERAGE(Sheet1!D106:G106)</f>
        <v>16.512960943567425</v>
      </c>
      <c r="D106" s="33">
        <f>AVERAGE(Sheet1!J106:N106)</f>
        <v>3.896432098100084</v>
      </c>
      <c r="E106" s="33">
        <f>AVERAGE(Sheet1!Q106:V106)</f>
        <v>1.8278975096177403</v>
      </c>
      <c r="F106" s="33">
        <f>AVERAGE(Sheet1!Y106:AE106)</f>
        <v>1.594844810746801</v>
      </c>
      <c r="G106" s="33">
        <f>AVERAGE(Sheet1!AE106:AG106)</f>
        <v>5.1301577686524187</v>
      </c>
      <c r="I106" s="33">
        <f>AVERAGE(C106:G106)</f>
        <v>5.7924586261368942</v>
      </c>
      <c r="J106" s="33">
        <f>AVERAGE(C106:F106)</f>
        <v>5.9580338405080129</v>
      </c>
      <c r="K106" s="33">
        <f>AVERAGE(C106:E106)</f>
        <v>7.4124301837617503</v>
      </c>
    </row>
    <row r="107" spans="1:11" x14ac:dyDescent="0.55000000000000004">
      <c r="A107" s="30">
        <f>Sheet1!A107</f>
        <v>6.4245799999999997</v>
      </c>
      <c r="B107" s="31" t="str">
        <f>Sheet1!B107</f>
        <v>SWR(300)</v>
      </c>
      <c r="C107" s="33">
        <f>AVERAGE(Sheet1!D107:G107)</f>
        <v>11.01239025733264</v>
      </c>
      <c r="D107" s="33">
        <f>AVERAGE(Sheet1!J107:N107)</f>
        <v>2.605128633023845</v>
      </c>
      <c r="E107" s="33">
        <f>AVERAGE(Sheet1!Q107:V107)</f>
        <v>1.3518304880942871</v>
      </c>
      <c r="F107" s="33">
        <f>AVERAGE(Sheet1!Y107:AE107)</f>
        <v>1.8014744228373665</v>
      </c>
      <c r="G107" s="33">
        <f>AVERAGE(Sheet1!AE107:AG107)</f>
        <v>3.4989351002051055</v>
      </c>
      <c r="I107" s="33">
        <f>AVERAGE(C107:G107)</f>
        <v>4.0539517802986484</v>
      </c>
      <c r="J107" s="33">
        <f>AVERAGE(C107:F107)</f>
        <v>4.1927059503220345</v>
      </c>
      <c r="K107" s="33">
        <f>AVERAGE(C107:E107)</f>
        <v>4.9897831261502574</v>
      </c>
    </row>
    <row r="108" spans="1:11" x14ac:dyDescent="0.55000000000000004">
      <c r="A108" s="9">
        <f>Sheet1!A108</f>
        <v>13</v>
      </c>
      <c r="B108" s="31" t="str">
        <f>Sheet1!B108</f>
        <v>R</v>
      </c>
      <c r="C108" s="32"/>
      <c r="D108" s="32"/>
      <c r="E108" s="32"/>
      <c r="F108" s="32"/>
      <c r="G108" s="32"/>
    </row>
    <row r="109" spans="1:11" x14ac:dyDescent="0.55000000000000004">
      <c r="A109" s="9">
        <f>Sheet1!A109</f>
        <v>13</v>
      </c>
      <c r="B109" s="31" t="str">
        <f>Sheet1!B109</f>
        <v>X</v>
      </c>
      <c r="C109" s="32"/>
      <c r="D109" s="32"/>
      <c r="E109" s="32"/>
      <c r="F109" s="32"/>
      <c r="G109" s="32"/>
    </row>
    <row r="110" spans="1:11" x14ac:dyDescent="0.55000000000000004">
      <c r="A110" s="34">
        <f>Sheet1!A110</f>
        <v>7.2222222222222215E-2</v>
      </c>
      <c r="B110" s="31" t="str">
        <f>Sheet1!B110</f>
        <v>Z</v>
      </c>
      <c r="C110" s="35">
        <f>AVERAGE(Sheet1!D110:G110)</f>
        <v>2756.9645276243341</v>
      </c>
      <c r="D110" s="35">
        <f>AVERAGE(Sheet1!J110:N110)</f>
        <v>667.84187286190888</v>
      </c>
      <c r="E110" s="35">
        <f>AVERAGE(Sheet1!Q110:V110)</f>
        <v>302.03533214155084</v>
      </c>
      <c r="F110" s="35">
        <f>AVERAGE(Sheet1!Y110:AE110)</f>
        <v>207.63460235436455</v>
      </c>
      <c r="G110" s="35">
        <f>AVERAGE(Sheet1!AE110:AG110)</f>
        <v>755.71105919720992</v>
      </c>
    </row>
    <row r="111" spans="1:11" x14ac:dyDescent="0.55000000000000004">
      <c r="A111" s="9">
        <f>Sheet1!A111</f>
        <v>6.9832400000000003</v>
      </c>
      <c r="B111" s="31" t="str">
        <f>Sheet1!B111</f>
        <v>SWR(50)</v>
      </c>
      <c r="C111" s="33">
        <f>AVERAGE(Sheet1!D111:G111)</f>
        <v>56.686293228009632</v>
      </c>
      <c r="D111" s="33">
        <f>AVERAGE(Sheet1!J111:N111)</f>
        <v>13.457300990852882</v>
      </c>
      <c r="E111" s="33">
        <f>AVERAGE(Sheet1!Q111:V111)</f>
        <v>6.2010971228774778</v>
      </c>
      <c r="F111" s="33">
        <f>AVERAGE(Sheet1!Y111:AE111)</f>
        <v>4.598984109009451</v>
      </c>
      <c r="G111" s="33">
        <f>AVERAGE(Sheet1!AE111:AG111)</f>
        <v>17.947349546727782</v>
      </c>
      <c r="I111" s="33">
        <f>AVERAGE(C111:G111)</f>
        <v>19.778204999495447</v>
      </c>
      <c r="J111" s="33">
        <f>AVERAGE(C111:F111)</f>
        <v>20.235918862687363</v>
      </c>
      <c r="K111" s="33">
        <f>AVERAGE(C111:E111)</f>
        <v>25.448230447246669</v>
      </c>
    </row>
    <row r="112" spans="1:11" x14ac:dyDescent="0.55000000000000004">
      <c r="A112" s="9">
        <f>Sheet1!A112</f>
        <v>6.9832400000000003</v>
      </c>
      <c r="B112" s="31" t="str">
        <f>Sheet1!B112</f>
        <v>SWR(100)</v>
      </c>
      <c r="C112" s="33">
        <f>AVERAGE(Sheet1!D112:G112)</f>
        <v>28.343848546736101</v>
      </c>
      <c r="D112" s="33">
        <f>AVERAGE(Sheet1!J112:N112)</f>
        <v>6.7309021357237215</v>
      </c>
      <c r="E112" s="33">
        <f>AVERAGE(Sheet1!Q112:V112)</f>
        <v>3.1182319149156399</v>
      </c>
      <c r="F112" s="33">
        <f>AVERAGE(Sheet1!Y112:AE112)</f>
        <v>2.3658699450124629</v>
      </c>
      <c r="G112" s="33">
        <f>AVERAGE(Sheet1!AE112:AG112)</f>
        <v>9.0191886334827434</v>
      </c>
      <c r="I112" s="33">
        <f>AVERAGE(C112:G112)</f>
        <v>9.9156082351741333</v>
      </c>
      <c r="J112" s="33">
        <f>AVERAGE(C112:F112)</f>
        <v>10.139713135596981</v>
      </c>
      <c r="K112" s="33">
        <f>AVERAGE(C112:E112)</f>
        <v>12.730994199125155</v>
      </c>
    </row>
    <row r="113" spans="1:11" x14ac:dyDescent="0.55000000000000004">
      <c r="A113" s="9">
        <f>Sheet1!A113</f>
        <v>6.9832400000000003</v>
      </c>
      <c r="B113" s="31" t="str">
        <f>Sheet1!B113</f>
        <v>SWR(150)</v>
      </c>
      <c r="C113" s="33">
        <f>AVERAGE(Sheet1!D113:G113)</f>
        <v>18.89667985476094</v>
      </c>
      <c r="D113" s="33">
        <f>AVERAGE(Sheet1!J113:N113)</f>
        <v>4.4899639826025464</v>
      </c>
      <c r="E113" s="33">
        <f>AVERAGE(Sheet1!Q113:V113)</f>
        <v>2.1049776566898051</v>
      </c>
      <c r="F113" s="33">
        <f>AVERAGE(Sheet1!Y113:AE113)</f>
        <v>1.707559999689926</v>
      </c>
      <c r="G113" s="33">
        <f>AVERAGE(Sheet1!AE113:AG113)</f>
        <v>6.0660932630930473</v>
      </c>
      <c r="I113" s="33">
        <f>AVERAGE(C113:G113)</f>
        <v>6.6530549513672526</v>
      </c>
      <c r="J113" s="33">
        <f>AVERAGE(C113:F113)</f>
        <v>6.7997953734358045</v>
      </c>
      <c r="K113" s="33">
        <f>AVERAGE(C113:E113)</f>
        <v>8.4972071646844309</v>
      </c>
    </row>
    <row r="114" spans="1:11" x14ac:dyDescent="0.55000000000000004">
      <c r="A114" s="9">
        <f>Sheet1!A114</f>
        <v>6.9832400000000003</v>
      </c>
      <c r="B114" s="31" t="str">
        <f>Sheet1!B114</f>
        <v>SWR(200)</v>
      </c>
      <c r="C114" s="33">
        <f>AVERAGE(Sheet1!D114:G114)</f>
        <v>14.1733311737703</v>
      </c>
      <c r="D114" s="33">
        <f>AVERAGE(Sheet1!J114:N114)</f>
        <v>3.370660162976395</v>
      </c>
      <c r="E114" s="33">
        <f>AVERAGE(Sheet1!Q114:V114)</f>
        <v>1.6217177019006028</v>
      </c>
      <c r="F114" s="33">
        <f>AVERAGE(Sheet1!Y114:AE114)</f>
        <v>1.5984237096947778</v>
      </c>
      <c r="G114" s="33">
        <f>AVERAGE(Sheet1!AE114:AG114)</f>
        <v>4.6100339468608738</v>
      </c>
      <c r="I114" s="33">
        <f>AVERAGE(C114:G114)</f>
        <v>5.0748333390405902</v>
      </c>
      <c r="J114" s="33">
        <f>AVERAGE(C114:F114)</f>
        <v>5.1910331870855195</v>
      </c>
      <c r="K114" s="33">
        <f>AVERAGE(C114:E114)</f>
        <v>6.3885696795491</v>
      </c>
    </row>
    <row r="115" spans="1:11" x14ac:dyDescent="0.55000000000000004">
      <c r="A115" s="30">
        <f>Sheet1!A115</f>
        <v>6.9832400000000003</v>
      </c>
      <c r="B115" s="31" t="str">
        <f>Sheet1!B115</f>
        <v>SWR(300)</v>
      </c>
      <c r="C115" s="33">
        <f>AVERAGE(Sheet1!D115:G115)</f>
        <v>9.4504579017360868</v>
      </c>
      <c r="D115" s="33">
        <f>AVERAGE(Sheet1!J115:N115)</f>
        <v>2.2553860580804104</v>
      </c>
      <c r="E115" s="33">
        <f>AVERAGE(Sheet1!Q115:V115)</f>
        <v>1.2941155544179217</v>
      </c>
      <c r="F115" s="33">
        <f>AVERAGE(Sheet1!Y115:AE115)</f>
        <v>1.9365763192710042</v>
      </c>
      <c r="G115" s="33">
        <f>AVERAGE(Sheet1!AE115:AG115)</f>
        <v>3.2086111755664071</v>
      </c>
      <c r="I115" s="33">
        <f>AVERAGE(C115:G115)</f>
        <v>3.6290294018143663</v>
      </c>
      <c r="J115" s="33">
        <f>AVERAGE(C115:F115)</f>
        <v>3.734133958376356</v>
      </c>
      <c r="K115" s="33">
        <f>AVERAGE(C115:E115)</f>
        <v>4.3333198380781397</v>
      </c>
    </row>
    <row r="116" spans="1:11" x14ac:dyDescent="0.55000000000000004">
      <c r="A116" s="9">
        <f>Sheet1!A116</f>
        <v>14</v>
      </c>
      <c r="B116" s="31" t="str">
        <f>Sheet1!B116</f>
        <v>R</v>
      </c>
      <c r="C116" s="32"/>
      <c r="D116" s="32"/>
      <c r="E116" s="32"/>
      <c r="F116" s="32"/>
      <c r="G116" s="32"/>
    </row>
    <row r="117" spans="1:11" x14ac:dyDescent="0.55000000000000004">
      <c r="A117" s="9">
        <f>Sheet1!A117</f>
        <v>14</v>
      </c>
      <c r="B117" s="31" t="str">
        <f>Sheet1!B117</f>
        <v>X</v>
      </c>
      <c r="C117" s="32"/>
      <c r="D117" s="32"/>
      <c r="E117" s="32"/>
      <c r="F117" s="32"/>
      <c r="G117" s="32"/>
    </row>
    <row r="118" spans="1:11" x14ac:dyDescent="0.55000000000000004">
      <c r="A118" s="34">
        <f>Sheet1!A118</f>
        <v>7.7777777777777779E-2</v>
      </c>
      <c r="B118" s="31" t="str">
        <f>Sheet1!B118</f>
        <v>Z</v>
      </c>
      <c r="C118" s="35">
        <f>AVERAGE(Sheet1!D118:G118)</f>
        <v>2438.4656123454256</v>
      </c>
      <c r="D118" s="35">
        <f>AVERAGE(Sheet1!J118:N118)</f>
        <v>582.5265067460017</v>
      </c>
      <c r="E118" s="35">
        <f>AVERAGE(Sheet1!Q118:V118)</f>
        <v>267.95893058066241</v>
      </c>
      <c r="F118" s="35">
        <f>AVERAGE(Sheet1!Y118:AE118)</f>
        <v>186.51057910833737</v>
      </c>
      <c r="G118" s="35">
        <f>AVERAGE(Sheet1!AE118:AG118)</f>
        <v>635.50050942715734</v>
      </c>
    </row>
    <row r="119" spans="1:11" x14ac:dyDescent="0.55000000000000004">
      <c r="A119" s="9">
        <f>Sheet1!A119</f>
        <v>7.5419</v>
      </c>
      <c r="B119" s="31" t="str">
        <f>Sheet1!B119</f>
        <v>SWR(50)</v>
      </c>
      <c r="C119" s="33">
        <f>AVERAGE(Sheet1!D119:G119)</f>
        <v>49.245007337387918</v>
      </c>
      <c r="D119" s="33">
        <f>AVERAGE(Sheet1!J119:N119)</f>
        <v>11.785727140328529</v>
      </c>
      <c r="E119" s="33">
        <f>AVERAGE(Sheet1!Q119:V119)</f>
        <v>5.5088802826346432</v>
      </c>
      <c r="F119" s="33">
        <f>AVERAGE(Sheet1!Y119:AE119)</f>
        <v>4.1737540616328204</v>
      </c>
      <c r="G119" s="33">
        <f>AVERAGE(Sheet1!AE119:AG119)</f>
        <v>16.175706430609942</v>
      </c>
      <c r="I119" s="33">
        <f>AVERAGE(C119:G119)</f>
        <v>17.377815050518773</v>
      </c>
      <c r="J119" s="33">
        <f>AVERAGE(C119:F119)</f>
        <v>17.67834220549598</v>
      </c>
      <c r="K119" s="33">
        <f>AVERAGE(C119:E119)</f>
        <v>22.179871586783701</v>
      </c>
    </row>
    <row r="120" spans="1:11" x14ac:dyDescent="0.55000000000000004">
      <c r="A120" s="9">
        <f>Sheet1!A120</f>
        <v>7.5419</v>
      </c>
      <c r="B120" s="31" t="str">
        <f>Sheet1!B120</f>
        <v>SWR(100)</v>
      </c>
      <c r="C120" s="33">
        <f>AVERAGE(Sheet1!D120:G120)</f>
        <v>24.622886307431553</v>
      </c>
      <c r="D120" s="33">
        <f>AVERAGE(Sheet1!J120:N120)</f>
        <v>5.8957790727062545</v>
      </c>
      <c r="E120" s="33">
        <f>AVERAGE(Sheet1!Q120:V120)</f>
        <v>2.7742546077210801</v>
      </c>
      <c r="F120" s="33">
        <f>AVERAGE(Sheet1!Y120:AE120)</f>
        <v>2.1652648435806756</v>
      </c>
      <c r="G120" s="33">
        <f>AVERAGE(Sheet1!AE120:AG120)</f>
        <v>8.1564233142623053</v>
      </c>
      <c r="I120" s="33">
        <f>AVERAGE(C120:G120)</f>
        <v>8.7229216291403731</v>
      </c>
      <c r="J120" s="33">
        <f>AVERAGE(C120:F120)</f>
        <v>8.86454620785989</v>
      </c>
      <c r="K120" s="33">
        <f>AVERAGE(C120:E120)</f>
        <v>11.097639995952962</v>
      </c>
    </row>
    <row r="121" spans="1:11" x14ac:dyDescent="0.55000000000000004">
      <c r="A121" s="9">
        <f>Sheet1!A121</f>
        <v>7.5419</v>
      </c>
      <c r="B121" s="31" t="str">
        <f>Sheet1!B121</f>
        <v>SWR(150)</v>
      </c>
      <c r="C121" s="33">
        <f>AVERAGE(Sheet1!D121:G121)</f>
        <v>16.415684343637743</v>
      </c>
      <c r="D121" s="33">
        <f>AVERAGE(Sheet1!J121:N121)</f>
        <v>3.9340195325245872</v>
      </c>
      <c r="E121" s="33">
        <f>AVERAGE(Sheet1!Q121:V121)</f>
        <v>1.8810378185204433</v>
      </c>
      <c r="F121" s="33">
        <f>AVERAGE(Sheet1!Y121:AE121)</f>
        <v>1.6182928208967071</v>
      </c>
      <c r="G121" s="33">
        <f>AVERAGE(Sheet1!AE121:AG121)</f>
        <v>5.5184055977896378</v>
      </c>
      <c r="I121" s="33">
        <f>AVERAGE(C121:G121)</f>
        <v>5.8734880226738237</v>
      </c>
      <c r="J121" s="33">
        <f>AVERAGE(C121:F121)</f>
        <v>5.9622586288948698</v>
      </c>
      <c r="K121" s="33">
        <f>AVERAGE(C121:E121)</f>
        <v>7.4102472315609242</v>
      </c>
    </row>
    <row r="122" spans="1:11" x14ac:dyDescent="0.55000000000000004">
      <c r="A122" s="9">
        <f>Sheet1!A122</f>
        <v>7.5419</v>
      </c>
      <c r="B122" s="31" t="str">
        <f>Sheet1!B122</f>
        <v>SWR(200)</v>
      </c>
      <c r="C122" s="33">
        <f>AVERAGE(Sheet1!D122:G122)</f>
        <v>12.312214037731181</v>
      </c>
      <c r="D122" s="33">
        <f>AVERAGE(Sheet1!J122:N122)</f>
        <v>2.954684296792272</v>
      </c>
      <c r="E122" s="33">
        <f>AVERAGE(Sheet1!Q122:V122)</f>
        <v>1.4693114533895184</v>
      </c>
      <c r="F122" s="33">
        <f>AVERAGE(Sheet1!Y122:AE122)</f>
        <v>1.6418681811845397</v>
      </c>
      <c r="G122" s="33">
        <f>AVERAGE(Sheet1!AE122:AG122)</f>
        <v>4.231063699046369</v>
      </c>
      <c r="I122" s="33">
        <f>AVERAGE(C122:G122)</f>
        <v>4.5218283336287763</v>
      </c>
      <c r="J122" s="33">
        <f>AVERAGE(C122:F122)</f>
        <v>4.5945194922743777</v>
      </c>
      <c r="K122" s="33">
        <f>AVERAGE(C122:E122)</f>
        <v>5.5787365959709909</v>
      </c>
    </row>
    <row r="123" spans="1:11" x14ac:dyDescent="0.55000000000000004">
      <c r="A123" s="30">
        <f>Sheet1!A123</f>
        <v>7.5419</v>
      </c>
      <c r="B123" s="31" t="str">
        <f>Sheet1!B123</f>
        <v>SWR(300)</v>
      </c>
      <c r="C123" s="33">
        <f>AVERAGE(Sheet1!D123:G123)</f>
        <v>8.2090129319271803</v>
      </c>
      <c r="D123" s="33">
        <f>AVERAGE(Sheet1!J123:N123)</f>
        <v>1.981160817573425</v>
      </c>
      <c r="E123" s="33">
        <f>AVERAGE(Sheet1!Q123:V123)</f>
        <v>1.3323987647080557</v>
      </c>
      <c r="F123" s="33">
        <f>AVERAGE(Sheet1!Y123:AE123)</f>
        <v>2.0807347591801131</v>
      </c>
      <c r="G123" s="33">
        <f>AVERAGE(Sheet1!AE123:AG123)</f>
        <v>3.0271883464855311</v>
      </c>
      <c r="I123" s="33">
        <f>AVERAGE(C123:G123)</f>
        <v>3.3260991239748612</v>
      </c>
      <c r="J123" s="33">
        <f>AVERAGE(C123:F123)</f>
        <v>3.4008268183471939</v>
      </c>
      <c r="K123" s="33">
        <f>AVERAGE(C123:E123)</f>
        <v>3.8408575047362206</v>
      </c>
    </row>
    <row r="124" spans="1:11" x14ac:dyDescent="0.55000000000000004">
      <c r="A124" s="9">
        <f>Sheet1!A124</f>
        <v>15</v>
      </c>
      <c r="B124" s="31" t="str">
        <f>Sheet1!B124</f>
        <v>R</v>
      </c>
      <c r="C124" s="32"/>
      <c r="D124" s="32"/>
      <c r="E124" s="32"/>
      <c r="F124" s="32"/>
      <c r="G124" s="32"/>
    </row>
    <row r="125" spans="1:11" x14ac:dyDescent="0.55000000000000004">
      <c r="A125" s="9">
        <f>Sheet1!A125</f>
        <v>15</v>
      </c>
      <c r="B125" s="31" t="str">
        <f>Sheet1!B125</f>
        <v>X</v>
      </c>
      <c r="C125" s="32"/>
      <c r="D125" s="32"/>
      <c r="E125" s="32"/>
      <c r="F125" s="32"/>
      <c r="G125" s="32"/>
    </row>
    <row r="126" spans="1:11" x14ac:dyDescent="0.55000000000000004">
      <c r="A126" s="34">
        <f>Sheet1!A126</f>
        <v>8.3333333333333329E-2</v>
      </c>
      <c r="B126" s="31" t="str">
        <f>Sheet1!B126</f>
        <v>Z</v>
      </c>
      <c r="C126" s="35">
        <f>AVERAGE(Sheet1!D126:G126)</f>
        <v>2146.3736950475482</v>
      </c>
      <c r="D126" s="35">
        <f>AVERAGE(Sheet1!J126:N126)</f>
        <v>512.91052269902173</v>
      </c>
      <c r="E126" s="35">
        <f>AVERAGE(Sheet1!Q126:V126)</f>
        <v>240.4824502201202</v>
      </c>
      <c r="F126" s="35">
        <f>AVERAGE(Sheet1!Y126:AE126)</f>
        <v>170.07777629927338</v>
      </c>
      <c r="G126" s="35">
        <f>AVERAGE(Sheet1!AE126:AG126)</f>
        <v>545.23550808034031</v>
      </c>
    </row>
    <row r="127" spans="1:11" x14ac:dyDescent="0.55000000000000004">
      <c r="A127" s="9">
        <f>Sheet1!A127</f>
        <v>8.1005599999999998</v>
      </c>
      <c r="B127" s="31" t="str">
        <f>Sheet1!B127</f>
        <v>SWR(50)</v>
      </c>
      <c r="C127" s="33">
        <f>AVERAGE(Sheet1!D127:G127)</f>
        <v>43.222666351608304</v>
      </c>
      <c r="D127" s="33">
        <f>AVERAGE(Sheet1!J127:N127)</f>
        <v>10.435693156904666</v>
      </c>
      <c r="E127" s="33">
        <f>AVERAGE(Sheet1!Q127:V127)</f>
        <v>4.9540843606667702</v>
      </c>
      <c r="F127" s="33">
        <f>AVERAGE(Sheet1!Y127:AE127)</f>
        <v>3.8421388367672327</v>
      </c>
      <c r="G127" s="33">
        <f>AVERAGE(Sheet1!AE127:AG127)</f>
        <v>14.788087918786799</v>
      </c>
      <c r="I127" s="33">
        <f>AVERAGE(C127:G127)</f>
        <v>15.448534124946756</v>
      </c>
      <c r="J127" s="33">
        <f>AVERAGE(C127:F127)</f>
        <v>15.613645676486744</v>
      </c>
      <c r="K127" s="33">
        <f>AVERAGE(C127:E127)</f>
        <v>19.537481289726582</v>
      </c>
    </row>
    <row r="128" spans="1:11" x14ac:dyDescent="0.55000000000000004">
      <c r="A128" s="9">
        <f>Sheet1!A128</f>
        <v>8.1005599999999998</v>
      </c>
      <c r="B128" s="31" t="str">
        <f>Sheet1!B128</f>
        <v>SWR(100)</v>
      </c>
      <c r="C128" s="33">
        <f>AVERAGE(Sheet1!D128:G128)</f>
        <v>21.612030625673267</v>
      </c>
      <c r="D128" s="33">
        <f>AVERAGE(Sheet1!J128:N128)</f>
        <v>5.2220706593594652</v>
      </c>
      <c r="E128" s="33">
        <f>AVERAGE(Sheet1!Q128:V128)</f>
        <v>2.4997615035069423</v>
      </c>
      <c r="F128" s="33">
        <f>AVERAGE(Sheet1!Y128:AE128)</f>
        <v>2.0131876272559723</v>
      </c>
      <c r="G128" s="33">
        <f>AVERAGE(Sheet1!AE128:AG128)</f>
        <v>7.4893926011634813</v>
      </c>
      <c r="I128" s="33">
        <f>AVERAGE(C128:G128)</f>
        <v>7.767288603391826</v>
      </c>
      <c r="J128" s="33">
        <f>AVERAGE(C128:F128)</f>
        <v>7.8367626039489116</v>
      </c>
      <c r="K128" s="33">
        <f>AVERAGE(C128:E128)</f>
        <v>9.7779542628465581</v>
      </c>
    </row>
    <row r="129" spans="1:11" x14ac:dyDescent="0.55000000000000004">
      <c r="A129" s="9">
        <f>Sheet1!A129</f>
        <v>8.1005599999999998</v>
      </c>
      <c r="B129" s="31" t="str">
        <f>Sheet1!B129</f>
        <v>SWR(150)</v>
      </c>
      <c r="C129" s="33">
        <f>AVERAGE(Sheet1!D129:G129)</f>
        <v>14.408801869828352</v>
      </c>
      <c r="D129" s="33">
        <f>AVERAGE(Sheet1!J129:N129)</f>
        <v>3.4864676372443837</v>
      </c>
      <c r="E129" s="33">
        <f>AVERAGE(Sheet1!Q129:V129)</f>
        <v>1.7057803894461239</v>
      </c>
      <c r="F129" s="33">
        <f>AVERAGE(Sheet1!Y129:AE129)</f>
        <v>1.5894015883792194</v>
      </c>
      <c r="G129" s="33">
        <f>AVERAGE(Sheet1!AE129:AG129)</f>
        <v>5.1059394124665252</v>
      </c>
      <c r="I129" s="33">
        <f>AVERAGE(C129:G129)</f>
        <v>5.2592781794729202</v>
      </c>
      <c r="J129" s="33">
        <f>AVERAGE(C129:F129)</f>
        <v>5.2976128712245192</v>
      </c>
      <c r="K129" s="33">
        <f>AVERAGE(C129:E129)</f>
        <v>6.5336832988396196</v>
      </c>
    </row>
    <row r="130" spans="1:11" x14ac:dyDescent="0.55000000000000004">
      <c r="A130" s="9">
        <f>Sheet1!A130</f>
        <v>8.1005599999999998</v>
      </c>
      <c r="B130" s="31" t="str">
        <f>Sheet1!B130</f>
        <v>SWR(200)</v>
      </c>
      <c r="C130" s="33">
        <f>AVERAGE(Sheet1!D130:G130)</f>
        <v>10.807432381336429</v>
      </c>
      <c r="D130" s="33">
        <f>AVERAGE(Sheet1!J130:N130)</f>
        <v>2.6209570600191867</v>
      </c>
      <c r="E130" s="33">
        <f>AVERAGE(Sheet1!Q130:V130)</f>
        <v>1.3628477673708568</v>
      </c>
      <c r="F130" s="33">
        <f>AVERAGE(Sheet1!Y130:AE130)</f>
        <v>1.7031130659368778</v>
      </c>
      <c r="G130" s="33">
        <f>AVERAGE(Sheet1!AE130:AG130)</f>
        <v>3.9591952122193703</v>
      </c>
      <c r="I130" s="33">
        <f>AVERAGE(C130:G130)</f>
        <v>4.0907090973765445</v>
      </c>
      <c r="J130" s="33">
        <f>AVERAGE(C130:F130)</f>
        <v>4.1235875686658376</v>
      </c>
      <c r="K130" s="33">
        <f>AVERAGE(C130:E130)</f>
        <v>4.9304124029088241</v>
      </c>
    </row>
    <row r="131" spans="1:11" x14ac:dyDescent="0.55000000000000004">
      <c r="A131" s="30">
        <f>Sheet1!A131</f>
        <v>8.1005599999999998</v>
      </c>
      <c r="B131" s="31" t="str">
        <f>Sheet1!B131</f>
        <v>SWR(300)</v>
      </c>
      <c r="C131" s="33">
        <f>AVERAGE(Sheet1!D131:G131)</f>
        <v>7.2065844970847284</v>
      </c>
      <c r="D131" s="33">
        <f>AVERAGE(Sheet1!J131:N131)</f>
        <v>1.7649563960269521</v>
      </c>
      <c r="E131" s="33">
        <f>AVERAGE(Sheet1!Q131:V131)</f>
        <v>1.4197419828687028</v>
      </c>
      <c r="F131" s="33">
        <f>AVERAGE(Sheet1!Y131:AE131)</f>
        <v>2.225788851475067</v>
      </c>
      <c r="G131" s="33">
        <f>AVERAGE(Sheet1!AE131:AG131)</f>
        <v>2.9284038536209884</v>
      </c>
      <c r="I131" s="33">
        <f>AVERAGE(C131:G131)</f>
        <v>3.1090951162152876</v>
      </c>
      <c r="J131" s="33">
        <f>AVERAGE(C131:F131)</f>
        <v>3.1542679318638625</v>
      </c>
      <c r="K131" s="33">
        <f>AVERAGE(C131:E131)</f>
        <v>3.4637609586601275</v>
      </c>
    </row>
    <row r="132" spans="1:11" x14ac:dyDescent="0.55000000000000004">
      <c r="A132" s="9">
        <f>Sheet1!A132</f>
        <v>16</v>
      </c>
      <c r="B132" s="31" t="str">
        <f>Sheet1!B132</f>
        <v>R</v>
      </c>
      <c r="C132" s="32"/>
      <c r="D132" s="32"/>
      <c r="E132" s="32"/>
      <c r="F132" s="32"/>
      <c r="G132" s="32"/>
    </row>
    <row r="133" spans="1:11" x14ac:dyDescent="0.55000000000000004">
      <c r="A133" s="9">
        <f>Sheet1!A133</f>
        <v>16</v>
      </c>
      <c r="B133" s="31" t="str">
        <f>Sheet1!B133</f>
        <v>X</v>
      </c>
      <c r="C133" s="32"/>
      <c r="D133" s="32"/>
      <c r="E133" s="32"/>
      <c r="F133" s="32"/>
      <c r="G133" s="32"/>
    </row>
    <row r="134" spans="1:11" x14ac:dyDescent="0.55000000000000004">
      <c r="A134" s="34">
        <f>Sheet1!A134</f>
        <v>8.8888888888888892E-2</v>
      </c>
      <c r="B134" s="31" t="str">
        <f>Sheet1!B134</f>
        <v>Z</v>
      </c>
      <c r="C134" s="35">
        <f>AVERAGE(Sheet1!D134:G134)</f>
        <v>1885.7933686341748</v>
      </c>
      <c r="D134" s="35">
        <f>AVERAGE(Sheet1!J134:N134)</f>
        <v>455.63071821082332</v>
      </c>
      <c r="E134" s="35">
        <f>AVERAGE(Sheet1!Q134:V134)</f>
        <v>218.10293918155807</v>
      </c>
      <c r="F134" s="35">
        <f>AVERAGE(Sheet1!Y134:AE134)</f>
        <v>157.24246621617698</v>
      </c>
      <c r="G134" s="35">
        <f>AVERAGE(Sheet1!AE134:AG134)</f>
        <v>477.21620444125637</v>
      </c>
    </row>
    <row r="135" spans="1:11" x14ac:dyDescent="0.55000000000000004">
      <c r="A135" s="9">
        <f>Sheet1!A135</f>
        <v>8.6592199999999995</v>
      </c>
      <c r="B135" s="31" t="str">
        <f>Sheet1!B135</f>
        <v>SWR(50)</v>
      </c>
      <c r="C135" s="33">
        <f>AVERAGE(Sheet1!D135:G135)</f>
        <v>38.278976405543354</v>
      </c>
      <c r="D135" s="33">
        <f>AVERAGE(Sheet1!J135:N135)</f>
        <v>9.3302494410427084</v>
      </c>
      <c r="E135" s="33">
        <f>AVERAGE(Sheet1!Q135:V135)</f>
        <v>4.5042229651995749</v>
      </c>
      <c r="F135" s="33">
        <f>AVERAGE(Sheet1!Y135:AE135)</f>
        <v>3.5831111984936865</v>
      </c>
      <c r="G135" s="33">
        <f>AVERAGE(Sheet1!AE135:AG135)</f>
        <v>13.696411190312093</v>
      </c>
      <c r="I135" s="33">
        <f>AVERAGE(C135:G135)</f>
        <v>13.878594240118284</v>
      </c>
      <c r="J135" s="33">
        <f>AVERAGE(C135:F135)</f>
        <v>13.924140002569832</v>
      </c>
      <c r="K135" s="33">
        <f>AVERAGE(C135:E135)</f>
        <v>17.371149603928547</v>
      </c>
    </row>
    <row r="136" spans="1:11" x14ac:dyDescent="0.55000000000000004">
      <c r="A136" s="9">
        <f>Sheet1!A136</f>
        <v>8.6592199999999995</v>
      </c>
      <c r="B136" s="31" t="str">
        <f>Sheet1!B136</f>
        <v>SWR(100)</v>
      </c>
      <c r="C136" s="33">
        <f>AVERAGE(Sheet1!D136:G136)</f>
        <v>19.141115950535212</v>
      </c>
      <c r="D136" s="33">
        <f>AVERAGE(Sheet1!J136:N136)</f>
        <v>4.6712834176892937</v>
      </c>
      <c r="E136" s="33">
        <f>AVERAGE(Sheet1!Q136:V136)</f>
        <v>2.2785343580319317</v>
      </c>
      <c r="F136" s="33">
        <f>AVERAGE(Sheet1!Y136:AE136)</f>
        <v>1.8988709969863053</v>
      </c>
      <c r="G136" s="33">
        <f>AVERAGE(Sheet1!AE136:AG136)</f>
        <v>6.9731163824551352</v>
      </c>
      <c r="I136" s="33">
        <f>AVERAGE(C136:G136)</f>
        <v>6.992584221139575</v>
      </c>
      <c r="J136" s="33">
        <f>AVERAGE(C136:F136)</f>
        <v>6.9974511808106854</v>
      </c>
      <c r="K136" s="33">
        <f>AVERAGE(C136:E136)</f>
        <v>8.6969779087521459</v>
      </c>
    </row>
    <row r="137" spans="1:11" x14ac:dyDescent="0.55000000000000004">
      <c r="A137" s="9">
        <f>Sheet1!A137</f>
        <v>8.6592199999999995</v>
      </c>
      <c r="B137" s="31" t="str">
        <f>Sheet1!B137</f>
        <v>SWR(150)</v>
      </c>
      <c r="C137" s="33">
        <f>AVERAGE(Sheet1!D137:G137)</f>
        <v>12.762571141699667</v>
      </c>
      <c r="D137" s="33">
        <f>AVERAGE(Sheet1!J137:N137)</f>
        <v>3.1216669674314197</v>
      </c>
      <c r="E137" s="33">
        <f>AVERAGE(Sheet1!Q137:V137)</f>
        <v>1.569149018203448</v>
      </c>
      <c r="F137" s="33">
        <f>AVERAGE(Sheet1!Y137:AE137)</f>
        <v>1.5947719406331096</v>
      </c>
      <c r="G137" s="33">
        <f>AVERAGE(Sheet1!AE137:AG137)</f>
        <v>4.7975902305802762</v>
      </c>
      <c r="I137" s="33">
        <f>AVERAGE(C137:G137)</f>
        <v>4.769149859709584</v>
      </c>
      <c r="J137" s="33">
        <f>AVERAGE(C137:F137)</f>
        <v>4.7620397669919106</v>
      </c>
      <c r="K137" s="33">
        <f>AVERAGE(C137:E137)</f>
        <v>5.8177957091115111</v>
      </c>
    </row>
    <row r="138" spans="1:11" x14ac:dyDescent="0.55000000000000004">
      <c r="A138" s="9">
        <f>Sheet1!A138</f>
        <v>8.6592199999999995</v>
      </c>
      <c r="B138" s="31" t="str">
        <f>Sheet1!B138</f>
        <v>SWR(200)</v>
      </c>
      <c r="C138" s="33">
        <f>AVERAGE(Sheet1!D138:G138)</f>
        <v>9.5738768496355604</v>
      </c>
      <c r="D138" s="33">
        <f>AVERAGE(Sheet1!J138:N138)</f>
        <v>2.3503628504330605</v>
      </c>
      <c r="E138" s="33">
        <f>AVERAGE(Sheet1!Q138:V138)</f>
        <v>1.2999835339473285</v>
      </c>
      <c r="F138" s="33">
        <f>AVERAGE(Sheet1!Y138:AE138)</f>
        <v>1.7708877093968201</v>
      </c>
      <c r="G138" s="33">
        <f>AVERAGE(Sheet1!AE138:AG138)</f>
        <v>3.7696589892690304</v>
      </c>
      <c r="I138" s="33">
        <f>AVERAGE(C138:G138)</f>
        <v>3.7529539865363604</v>
      </c>
      <c r="J138" s="33">
        <f>AVERAGE(C138:F138)</f>
        <v>3.7487777358531926</v>
      </c>
      <c r="K138" s="33">
        <f>AVERAGE(C138:E138)</f>
        <v>4.4080744113386503</v>
      </c>
    </row>
    <row r="139" spans="1:11" x14ac:dyDescent="0.55000000000000004">
      <c r="A139" s="30">
        <f>Sheet1!A139</f>
        <v>8.6592199999999995</v>
      </c>
      <c r="B139" s="31" t="str">
        <f>Sheet1!B139</f>
        <v>SWR(300)</v>
      </c>
      <c r="C139" s="33">
        <f>AVERAGE(Sheet1!D139:G139)</f>
        <v>6.3864314098698696</v>
      </c>
      <c r="D139" s="33">
        <f>AVERAGE(Sheet1!J139:N139)</f>
        <v>1.5961499901137242</v>
      </c>
      <c r="E139" s="33">
        <f>AVERAGE(Sheet1!Q139:V139)</f>
        <v>1.5291681477338672</v>
      </c>
      <c r="F139" s="33">
        <f>AVERAGE(Sheet1!Y139:AE139)</f>
        <v>2.3652867129096316</v>
      </c>
      <c r="G139" s="33">
        <f>AVERAGE(Sheet1!AE139:AG139)</f>
        <v>2.8917029464849295</v>
      </c>
      <c r="I139" s="33">
        <f>AVERAGE(C139:G139)</f>
        <v>2.9537478414224045</v>
      </c>
      <c r="J139" s="33">
        <f>AVERAGE(C139:F139)</f>
        <v>2.969259065156773</v>
      </c>
      <c r="K139" s="33">
        <f>AVERAGE(C139:E139)</f>
        <v>3.1705831825724871</v>
      </c>
    </row>
    <row r="140" spans="1:11" x14ac:dyDescent="0.55000000000000004">
      <c r="A140" s="9">
        <f>Sheet1!A140</f>
        <v>17</v>
      </c>
      <c r="B140" s="31" t="str">
        <f>Sheet1!B140</f>
        <v>R</v>
      </c>
      <c r="C140" s="32"/>
      <c r="D140" s="32"/>
      <c r="E140" s="32"/>
      <c r="F140" s="32"/>
      <c r="G140" s="32"/>
    </row>
    <row r="141" spans="1:11" x14ac:dyDescent="0.55000000000000004">
      <c r="A141" s="9">
        <f>Sheet1!A141</f>
        <v>17</v>
      </c>
      <c r="B141" s="31" t="str">
        <f>Sheet1!B141</f>
        <v>X</v>
      </c>
      <c r="C141" s="32"/>
      <c r="D141" s="32"/>
      <c r="E141" s="32"/>
      <c r="F141" s="32"/>
      <c r="G141" s="32"/>
    </row>
    <row r="142" spans="1:11" x14ac:dyDescent="0.55000000000000004">
      <c r="A142" s="34">
        <f>Sheet1!A142</f>
        <v>9.4444444444444442E-2</v>
      </c>
      <c r="B142" s="31" t="str">
        <f>Sheet1!B142</f>
        <v>Z</v>
      </c>
      <c r="C142" s="35">
        <f>AVERAGE(Sheet1!D142:G142)</f>
        <v>1658.3529673303769</v>
      </c>
      <c r="D142" s="35">
        <f>AVERAGE(Sheet1!J142:N142)</f>
        <v>408.08106856321302</v>
      </c>
      <c r="E142" s="35">
        <f>AVERAGE(Sheet1!Q142:V142)</f>
        <v>199.71080860067286</v>
      </c>
      <c r="F142" s="35">
        <f>AVERAGE(Sheet1!Y142:AE142)</f>
        <v>147.22836032264038</v>
      </c>
      <c r="G142" s="35">
        <f>AVERAGE(Sheet1!AE142:AG142)</f>
        <v>425.52377967382017</v>
      </c>
    </row>
    <row r="143" spans="1:11" x14ac:dyDescent="0.55000000000000004">
      <c r="A143" s="9">
        <f>Sheet1!A143</f>
        <v>9.2178799999999992</v>
      </c>
      <c r="B143" s="31" t="str">
        <f>Sheet1!B143</f>
        <v>SWR(50)</v>
      </c>
      <c r="C143" s="33">
        <f>AVERAGE(Sheet1!D143:G143)</f>
        <v>34.168618275458691</v>
      </c>
      <c r="D143" s="33">
        <f>AVERAGE(Sheet1!J143:N143)</f>
        <v>8.4138324053544107</v>
      </c>
      <c r="E143" s="33">
        <f>AVERAGE(Sheet1!Q143:V143)</f>
        <v>4.1358440995248147</v>
      </c>
      <c r="F143" s="33">
        <f>AVERAGE(Sheet1!Y143:AE143)</f>
        <v>3.3816170082521104</v>
      </c>
      <c r="G143" s="33">
        <f>AVERAGE(Sheet1!AE143:AG143)</f>
        <v>12.837651186877656</v>
      </c>
      <c r="I143" s="33">
        <f>AVERAGE(C143:G143)</f>
        <v>12.587512595093539</v>
      </c>
      <c r="J143" s="33">
        <f>AVERAGE(C143:F143)</f>
        <v>12.524977947147509</v>
      </c>
      <c r="K143" s="33">
        <f>AVERAGE(C143:E143)</f>
        <v>15.572764926779307</v>
      </c>
    </row>
    <row r="144" spans="1:11" x14ac:dyDescent="0.55000000000000004">
      <c r="A144" s="9">
        <f>Sheet1!A144</f>
        <v>9.2178799999999992</v>
      </c>
      <c r="B144" s="31" t="str">
        <f>Sheet1!B144</f>
        <v>SWR(100)</v>
      </c>
      <c r="C144" s="33">
        <f>AVERAGE(Sheet1!D144:G144)</f>
        <v>17.087466057144294</v>
      </c>
      <c r="D144" s="33">
        <f>AVERAGE(Sheet1!J144:N144)</f>
        <v>4.2156213987246725</v>
      </c>
      <c r="E144" s="33">
        <f>AVERAGE(Sheet1!Q144:V144)</f>
        <v>2.0988783331860117</v>
      </c>
      <c r="F144" s="33">
        <f>AVERAGE(Sheet1!Y144:AE144)</f>
        <v>1.8143462245454898</v>
      </c>
      <c r="G144" s="33">
        <f>AVERAGE(Sheet1!AE144:AG144)</f>
        <v>6.5750799067010748</v>
      </c>
      <c r="I144" s="33">
        <f>AVERAGE(C144:G144)</f>
        <v>6.3582783840603074</v>
      </c>
      <c r="J144" s="33">
        <f>AVERAGE(C144:F144)</f>
        <v>6.3040780034001163</v>
      </c>
      <c r="K144" s="33">
        <f>AVERAGE(C144:E144)</f>
        <v>7.8006552630183252</v>
      </c>
    </row>
    <row r="145" spans="1:11" x14ac:dyDescent="0.55000000000000004">
      <c r="A145" s="9">
        <f>Sheet1!A145</f>
        <v>9.2178799999999992</v>
      </c>
      <c r="B145" s="31" t="str">
        <f>Sheet1!B145</f>
        <v>SWR(150)</v>
      </c>
      <c r="C145" s="33">
        <f>AVERAGE(Sheet1!D145:G145)</f>
        <v>11.395193723531701</v>
      </c>
      <c r="D145" s="33">
        <f>AVERAGE(Sheet1!J145:N145)</f>
        <v>2.8211272003633967</v>
      </c>
      <c r="E145" s="33">
        <f>AVERAGE(Sheet1!Q145:V145)</f>
        <v>1.4644342429710455</v>
      </c>
      <c r="F145" s="33">
        <f>AVERAGE(Sheet1!Y145:AE145)</f>
        <v>1.6146331402923608</v>
      </c>
      <c r="G145" s="33">
        <f>AVERAGE(Sheet1!AE145:AG145)</f>
        <v>4.5704138414104287</v>
      </c>
      <c r="I145" s="33">
        <f>AVERAGE(C145:G145)</f>
        <v>4.3731604297137867</v>
      </c>
      <c r="J145" s="33">
        <f>AVERAGE(C145:F145)</f>
        <v>4.323847076789626</v>
      </c>
      <c r="K145" s="33">
        <f>AVERAGE(C145:E145)</f>
        <v>5.2269183889553803</v>
      </c>
    </row>
    <row r="146" spans="1:11" x14ac:dyDescent="0.55000000000000004">
      <c r="A146" s="9">
        <f>Sheet1!A146</f>
        <v>9.2178799999999992</v>
      </c>
      <c r="B146" s="31" t="str">
        <f>Sheet1!B146</f>
        <v>SWR(200)</v>
      </c>
      <c r="C146" s="33">
        <f>AVERAGE(Sheet1!D146:G146)</f>
        <v>8.5501905745078641</v>
      </c>
      <c r="D146" s="33">
        <f>AVERAGE(Sheet1!J146:N146)</f>
        <v>2.1292170998731548</v>
      </c>
      <c r="E146" s="33">
        <f>AVERAGE(Sheet1!Q146:V146)</f>
        <v>1.3002267532379777</v>
      </c>
      <c r="F146" s="33">
        <f>AVERAGE(Sheet1!Y146:AE146)</f>
        <v>1.8384070551335141</v>
      </c>
      <c r="G146" s="33">
        <f>AVERAGE(Sheet1!AE146:AG146)</f>
        <v>3.6435767302180841</v>
      </c>
      <c r="I146" s="33">
        <f>AVERAGE(C146:G146)</f>
        <v>3.4923236425941182</v>
      </c>
      <c r="J146" s="33">
        <f>AVERAGE(C146:F146)</f>
        <v>3.4545103706881273</v>
      </c>
      <c r="K146" s="33">
        <f>AVERAGE(C146:E146)</f>
        <v>3.9932114758729984</v>
      </c>
    </row>
    <row r="147" spans="1:11" x14ac:dyDescent="0.55000000000000004">
      <c r="A147" s="30">
        <f>Sheet1!A147</f>
        <v>9.2178799999999992</v>
      </c>
      <c r="B147" s="31" t="str">
        <f>Sheet1!B147</f>
        <v>SWR(300)</v>
      </c>
      <c r="C147" s="33">
        <f>AVERAGE(Sheet1!D147:G147)</f>
        <v>5.7076675916994191</v>
      </c>
      <c r="D147" s="33">
        <f>AVERAGE(Sheet1!J147:N147)</f>
        <v>1.472274587908504</v>
      </c>
      <c r="E147" s="33">
        <f>AVERAGE(Sheet1!Q147:V147)</f>
        <v>1.6478294070841102</v>
      </c>
      <c r="F147" s="33">
        <f>AVERAGE(Sheet1!Y147:AE147)</f>
        <v>2.4941447472675402</v>
      </c>
      <c r="G147" s="33">
        <f>AVERAGE(Sheet1!AE147:AG147)</f>
        <v>2.9005571986489103</v>
      </c>
      <c r="I147" s="33">
        <f>AVERAGE(C147:G147)</f>
        <v>2.8444947065216968</v>
      </c>
      <c r="J147" s="33">
        <f>AVERAGE(C147:F147)</f>
        <v>2.8304790834898936</v>
      </c>
      <c r="K147" s="33">
        <f>AVERAGE(C147:E147)</f>
        <v>2.9425905288973446</v>
      </c>
    </row>
    <row r="148" spans="1:11" x14ac:dyDescent="0.55000000000000004">
      <c r="A148" s="9">
        <f>Sheet1!A148</f>
        <v>18</v>
      </c>
      <c r="B148" s="31" t="str">
        <f>Sheet1!B148</f>
        <v>R</v>
      </c>
      <c r="C148" s="32"/>
      <c r="D148" s="32"/>
      <c r="E148" s="32"/>
      <c r="F148" s="32"/>
      <c r="G148" s="32"/>
    </row>
    <row r="149" spans="1:11" x14ac:dyDescent="0.55000000000000004">
      <c r="A149" s="9">
        <f>Sheet1!A149</f>
        <v>18</v>
      </c>
      <c r="B149" s="31" t="str">
        <f>Sheet1!B149</f>
        <v>X</v>
      </c>
      <c r="C149" s="32"/>
      <c r="D149" s="32"/>
      <c r="E149" s="32"/>
      <c r="F149" s="32"/>
      <c r="G149" s="32"/>
    </row>
    <row r="150" spans="1:11" x14ac:dyDescent="0.55000000000000004">
      <c r="A150" s="34">
        <f>Sheet1!A150</f>
        <v>0.1</v>
      </c>
      <c r="B150" s="31" t="str">
        <f>Sheet1!B150</f>
        <v>Z</v>
      </c>
      <c r="C150" s="35">
        <f>AVERAGE(Sheet1!D150:G150)</f>
        <v>1462.7127630367738</v>
      </c>
      <c r="D150" s="35">
        <f>AVERAGE(Sheet1!J150:N150)</f>
        <v>368.27126062819923</v>
      </c>
      <c r="E150" s="35">
        <f>AVERAGE(Sheet1!Q150:V150)</f>
        <v>184.48842025269778</v>
      </c>
      <c r="F150" s="35">
        <f>AVERAGE(Sheet1!Y150:AE150)</f>
        <v>139.48764990793029</v>
      </c>
      <c r="G150" s="35">
        <f>AVERAGE(Sheet1!AE150:AG150)</f>
        <v>385.95221742861207</v>
      </c>
    </row>
    <row r="151" spans="1:11" x14ac:dyDescent="0.55000000000000004">
      <c r="A151" s="9">
        <f>Sheet1!A151</f>
        <v>9.7765400000000007</v>
      </c>
      <c r="B151" s="31" t="str">
        <f>Sheet1!B151</f>
        <v>SWR(50)</v>
      </c>
      <c r="C151" s="33">
        <f>AVERAGE(Sheet1!D151:G151)</f>
        <v>30.712533277155543</v>
      </c>
      <c r="D151" s="33">
        <f>AVERAGE(Sheet1!J151:N151)</f>
        <v>7.6459846718162598</v>
      </c>
      <c r="E151" s="33">
        <f>AVERAGE(Sheet1!Q151:V151)</f>
        <v>3.8319320465376161</v>
      </c>
      <c r="F151" s="33">
        <f>AVERAGE(Sheet1!Y151:AE151)</f>
        <v>3.2269468646924824</v>
      </c>
      <c r="G151" s="33">
        <f>AVERAGE(Sheet1!AE151:AG151)</f>
        <v>12.166710805659974</v>
      </c>
      <c r="I151" s="33">
        <f>AVERAGE(C151:G151)</f>
        <v>11.516821533172374</v>
      </c>
      <c r="J151" s="33">
        <f>AVERAGE(C151:F151)</f>
        <v>11.354349215050474</v>
      </c>
      <c r="K151" s="33">
        <f>AVERAGE(C151:E151)</f>
        <v>14.063483331836473</v>
      </c>
    </row>
    <row r="152" spans="1:11" x14ac:dyDescent="0.55000000000000004">
      <c r="A152" s="9">
        <f>Sheet1!A152</f>
        <v>9.7765400000000007</v>
      </c>
      <c r="B152" s="31" t="str">
        <f>Sheet1!B152</f>
        <v>SWR(100)</v>
      </c>
      <c r="C152" s="33">
        <f>AVERAGE(Sheet1!D152:G152)</f>
        <v>15.361536842712471</v>
      </c>
      <c r="D152" s="33">
        <f>AVERAGE(Sheet1!J152:N152)</f>
        <v>3.8348469896802078</v>
      </c>
      <c r="E152" s="33">
        <f>AVERAGE(Sheet1!Q152:V152)</f>
        <v>1.9523138832005265</v>
      </c>
      <c r="F152" s="33">
        <f>AVERAGE(Sheet1!Y152:AE152)</f>
        <v>1.7535697404310311</v>
      </c>
      <c r="G152" s="33">
        <f>AVERAGE(Sheet1!AE152:AG152)</f>
        <v>6.2716905580327262</v>
      </c>
      <c r="I152" s="33">
        <f>AVERAGE(C152:G152)</f>
        <v>5.8347916028113938</v>
      </c>
      <c r="J152" s="33">
        <f>AVERAGE(C152:F152)</f>
        <v>5.7255668640060602</v>
      </c>
      <c r="K152" s="33">
        <f>AVERAGE(C152:E152)</f>
        <v>7.0495659051977357</v>
      </c>
    </row>
    <row r="153" spans="1:11" x14ac:dyDescent="0.55000000000000004">
      <c r="A153" s="9">
        <f>Sheet1!A153</f>
        <v>9.7765400000000007</v>
      </c>
      <c r="B153" s="31" t="str">
        <f>Sheet1!B153</f>
        <v>SWR(150)</v>
      </c>
      <c r="C153" s="33">
        <f>AVERAGE(Sheet1!D153:G153)</f>
        <v>10.246962579044389</v>
      </c>
      <c r="D153" s="33">
        <f>AVERAGE(Sheet1!J153:N153)</f>
        <v>2.5714200744259466</v>
      </c>
      <c r="E153" s="33">
        <f>AVERAGE(Sheet1!Q153:V153)</f>
        <v>1.3875638772128995</v>
      </c>
      <c r="F153" s="33">
        <f>AVERAGE(Sheet1!Y153:AE153)</f>
        <v>1.6402650318428482</v>
      </c>
      <c r="G153" s="33">
        <f>AVERAGE(Sheet1!AE153:AG153)</f>
        <v>4.4073121119301959</v>
      </c>
      <c r="I153" s="33">
        <f>AVERAGE(C153:G153)</f>
        <v>4.0507047348912559</v>
      </c>
      <c r="J153" s="33">
        <f>AVERAGE(C153:F153)</f>
        <v>3.9615528906315207</v>
      </c>
      <c r="K153" s="33">
        <f>AVERAGE(C153:E153)</f>
        <v>4.7353155102277453</v>
      </c>
    </row>
    <row r="154" spans="1:11" x14ac:dyDescent="0.55000000000000004">
      <c r="A154" s="9">
        <f>Sheet1!A154</f>
        <v>9.7765400000000007</v>
      </c>
      <c r="B154" s="31" t="str">
        <f>Sheet1!B154</f>
        <v>SWR(200)</v>
      </c>
      <c r="C154" s="33">
        <f>AVERAGE(Sheet1!D154:G154)</f>
        <v>7.6915909819272663</v>
      </c>
      <c r="D154" s="33">
        <f>AVERAGE(Sheet1!J154:N154)</f>
        <v>1.9477284990234902</v>
      </c>
      <c r="E154" s="33">
        <f>AVERAGE(Sheet1!Q154:V154)</f>
        <v>1.3326402482791702</v>
      </c>
      <c r="F154" s="33">
        <f>AVERAGE(Sheet1!Y154:AE154)</f>
        <v>1.9010490154543072</v>
      </c>
      <c r="G154" s="33">
        <f>AVERAGE(Sheet1!AE154:AG154)</f>
        <v>3.5663637391804266</v>
      </c>
      <c r="I154" s="33">
        <f>AVERAGE(C154:G154)</f>
        <v>3.2878744967729316</v>
      </c>
      <c r="J154" s="33">
        <f>AVERAGE(C154:F154)</f>
        <v>3.2182521861710582</v>
      </c>
      <c r="K154" s="33">
        <f>AVERAGE(C154:E154)</f>
        <v>3.6573199097433089</v>
      </c>
    </row>
    <row r="155" spans="1:11" x14ac:dyDescent="0.55000000000000004">
      <c r="A155" s="30">
        <f>Sheet1!A155</f>
        <v>9.7765400000000007</v>
      </c>
      <c r="B155" s="31" t="str">
        <f>Sheet1!B155</f>
        <v>SWR(300)</v>
      </c>
      <c r="C155" s="33">
        <f>AVERAGE(Sheet1!D155:G155)</f>
        <v>5.1404801953099657</v>
      </c>
      <c r="D155" s="33">
        <f>AVERAGE(Sheet1!J155:N155)</f>
        <v>1.401690961688669</v>
      </c>
      <c r="E155" s="33">
        <f>AVERAGE(Sheet1!Q155:V155)</f>
        <v>1.7691810648775654</v>
      </c>
      <c r="F155" s="33">
        <f>AVERAGE(Sheet1!Y155:AE155)</f>
        <v>2.6082624882868441</v>
      </c>
      <c r="G155" s="33">
        <f>AVERAGE(Sheet1!AE155:AG155)</f>
        <v>2.941632680875117</v>
      </c>
      <c r="I155" s="33">
        <f>AVERAGE(C155:G155)</f>
        <v>2.7722494782076321</v>
      </c>
      <c r="J155" s="33">
        <f>AVERAGE(C155:F155)</f>
        <v>2.729903677540761</v>
      </c>
      <c r="K155" s="33">
        <f>AVERAGE(C155:E155)</f>
        <v>2.7704507406254</v>
      </c>
    </row>
    <row r="156" spans="1:11" x14ac:dyDescent="0.55000000000000004">
      <c r="A156" s="9">
        <f>Sheet1!A156</f>
        <v>19</v>
      </c>
      <c r="B156" s="31" t="str">
        <f>Sheet1!B156</f>
        <v>R</v>
      </c>
      <c r="C156" s="32"/>
      <c r="D156" s="32"/>
      <c r="E156" s="32"/>
      <c r="F156" s="32"/>
      <c r="G156" s="32"/>
    </row>
    <row r="157" spans="1:11" x14ac:dyDescent="0.55000000000000004">
      <c r="A157" s="9">
        <f>Sheet1!A157</f>
        <v>19</v>
      </c>
      <c r="B157" s="31" t="str">
        <f>Sheet1!B157</f>
        <v>X</v>
      </c>
      <c r="C157" s="32"/>
      <c r="D157" s="32"/>
      <c r="E157" s="32"/>
      <c r="F157" s="32"/>
      <c r="G157" s="32"/>
    </row>
    <row r="158" spans="1:11" x14ac:dyDescent="0.55000000000000004">
      <c r="A158" s="34">
        <f>Sheet1!A158</f>
        <v>0.10555555555555556</v>
      </c>
      <c r="B158" s="31" t="str">
        <f>Sheet1!B158</f>
        <v>Z</v>
      </c>
      <c r="C158" s="35">
        <f>AVERAGE(Sheet1!D158:G158)</f>
        <v>1295.8112388878737</v>
      </c>
      <c r="D158" s="35">
        <f>AVERAGE(Sheet1!J158:N158)</f>
        <v>334.69037820598356</v>
      </c>
      <c r="E158" s="35">
        <f>AVERAGE(Sheet1!Q158:V158)</f>
        <v>171.83112177913998</v>
      </c>
      <c r="F158" s="35">
        <f>AVERAGE(Sheet1!Y158:AE158)</f>
        <v>133.63768750628577</v>
      </c>
      <c r="G158" s="35">
        <f>AVERAGE(Sheet1!AE158:AG158)</f>
        <v>355.58482527195241</v>
      </c>
    </row>
    <row r="159" spans="1:11" x14ac:dyDescent="0.55000000000000004">
      <c r="A159" s="9">
        <f>Sheet1!A159</f>
        <v>10.3352</v>
      </c>
      <c r="B159" s="31" t="str">
        <f>Sheet1!B159</f>
        <v>SWR(50)</v>
      </c>
      <c r="C159" s="33">
        <f>AVERAGE(Sheet1!D159:G159)</f>
        <v>27.779063024134487</v>
      </c>
      <c r="D159" s="33">
        <f>AVERAGE(Sheet1!J159:N159)</f>
        <v>6.9969688751804329</v>
      </c>
      <c r="E159" s="33">
        <f>AVERAGE(Sheet1!Q159:V159)</f>
        <v>3.5800436179555466</v>
      </c>
      <c r="F159" s="33">
        <f>AVERAGE(Sheet1!Y159:AE159)</f>
        <v>3.1115756995932782</v>
      </c>
      <c r="G159" s="33">
        <f>AVERAGE(Sheet1!AE159:AG159)</f>
        <v>11.651409848082025</v>
      </c>
      <c r="I159" s="33">
        <f>AVERAGE(C159:G159)</f>
        <v>10.623812212989154</v>
      </c>
      <c r="J159" s="33">
        <f>AVERAGE(C159:F159)</f>
        <v>10.366912804215938</v>
      </c>
      <c r="K159" s="33">
        <f>AVERAGE(C159:E159)</f>
        <v>12.785358505756824</v>
      </c>
    </row>
    <row r="160" spans="1:11" x14ac:dyDescent="0.55000000000000004">
      <c r="A160" s="9">
        <f>Sheet1!A160</f>
        <v>10.3352</v>
      </c>
      <c r="B160" s="31" t="str">
        <f>Sheet1!B160</f>
        <v>SWR(100)</v>
      </c>
      <c r="C160" s="33">
        <f>AVERAGE(Sheet1!D160:G160)</f>
        <v>13.897485607954255</v>
      </c>
      <c r="D160" s="33">
        <f>AVERAGE(Sheet1!J160:N160)</f>
        <v>3.5140853914898726</v>
      </c>
      <c r="E160" s="33">
        <f>AVERAGE(Sheet1!Q160:V160)</f>
        <v>1.8326322914925115</v>
      </c>
      <c r="F160" s="33">
        <f>AVERAGE(Sheet1!Y160:AE160)</f>
        <v>1.7117912607655319</v>
      </c>
      <c r="G160" s="33">
        <f>AVERAGE(Sheet1!AE160:AG160)</f>
        <v>6.0457840651100527</v>
      </c>
      <c r="I160" s="33">
        <f>AVERAGE(C160:G160)</f>
        <v>5.4003557233624448</v>
      </c>
      <c r="J160" s="33">
        <f>AVERAGE(C160:F160)</f>
        <v>5.2389986379255431</v>
      </c>
      <c r="K160" s="33">
        <f>AVERAGE(C160:E160)</f>
        <v>6.4147344303122127</v>
      </c>
    </row>
    <row r="161" spans="1:11" x14ac:dyDescent="0.55000000000000004">
      <c r="A161" s="9">
        <f>Sheet1!A161</f>
        <v>10.3352</v>
      </c>
      <c r="B161" s="31" t="str">
        <f>Sheet1!B161</f>
        <v>SWR(150)</v>
      </c>
      <c r="C161" s="33">
        <f>AVERAGE(Sheet1!D161:G161)</f>
        <v>9.2739744286761052</v>
      </c>
      <c r="D161" s="33">
        <f>AVERAGE(Sheet1!J161:N161)</f>
        <v>2.3627161053479511</v>
      </c>
      <c r="E161" s="33">
        <f>AVERAGE(Sheet1!Q161:V161)</f>
        <v>1.3368119767544073</v>
      </c>
      <c r="F161" s="33">
        <f>AVERAGE(Sheet1!Y161:AE161)</f>
        <v>1.6661502585474897</v>
      </c>
      <c r="G161" s="33">
        <f>AVERAGE(Sheet1!AE161:AG161)</f>
        <v>4.2954144893485813</v>
      </c>
      <c r="I161" s="33">
        <f>AVERAGE(C161:G161)</f>
        <v>3.7870134517349072</v>
      </c>
      <c r="J161" s="33">
        <f>AVERAGE(C161:F161)</f>
        <v>3.6599131923314885</v>
      </c>
      <c r="K161" s="33">
        <f>AVERAGE(C161:E161)</f>
        <v>4.3245008369261546</v>
      </c>
    </row>
    <row r="162" spans="1:11" x14ac:dyDescent="0.55000000000000004">
      <c r="A162" s="9">
        <f>Sheet1!A162</f>
        <v>10.3352</v>
      </c>
      <c r="B162" s="31" t="str">
        <f>Sheet1!B162</f>
        <v>SWR(200)</v>
      </c>
      <c r="C162" s="33">
        <f>AVERAGE(Sheet1!D162:G162)</f>
        <v>6.9651539310783761</v>
      </c>
      <c r="D162" s="33">
        <f>AVERAGE(Sheet1!J162:N162)</f>
        <v>1.7989439850312483</v>
      </c>
      <c r="E162" s="33">
        <f>AVERAGE(Sheet1!Q162:V162)</f>
        <v>1.3817841544840543</v>
      </c>
      <c r="F162" s="33">
        <f>AVERAGE(Sheet1!Y162:AE162)</f>
        <v>1.9553890989895084</v>
      </c>
      <c r="G162" s="33">
        <f>AVERAGE(Sheet1!AE162:AG162)</f>
        <v>3.5266186086844891</v>
      </c>
      <c r="I162" s="33">
        <f>AVERAGE(C162:G162)</f>
        <v>3.1255779556535352</v>
      </c>
      <c r="J162" s="33">
        <f>AVERAGE(C162:F162)</f>
        <v>3.0253177923957968</v>
      </c>
      <c r="K162" s="33">
        <f>AVERAGE(C162:E162)</f>
        <v>3.3819606901978929</v>
      </c>
    </row>
    <row r="163" spans="1:11" x14ac:dyDescent="0.55000000000000004">
      <c r="A163" s="30">
        <f>Sheet1!A163</f>
        <v>10.3352</v>
      </c>
      <c r="B163" s="31" t="str">
        <f>Sheet1!B163</f>
        <v>SWR(300)</v>
      </c>
      <c r="C163" s="33">
        <f>AVERAGE(Sheet1!D163:G163)</f>
        <v>4.6629887615254955</v>
      </c>
      <c r="D163" s="33">
        <f>AVERAGE(Sheet1!J163:N163)</f>
        <v>1.3839608225631368</v>
      </c>
      <c r="E163" s="33">
        <f>AVERAGE(Sheet1!Q163:V163)</f>
        <v>1.8894348160063903</v>
      </c>
      <c r="F163" s="33">
        <f>AVERAGE(Sheet1!Y163:AE163)</f>
        <v>2.7042479714061796</v>
      </c>
      <c r="G163" s="33">
        <f>AVERAGE(Sheet1!AE163:AG163)</f>
        <v>3.004067843702328</v>
      </c>
      <c r="I163" s="33">
        <f>AVERAGE(C163:G163)</f>
        <v>2.7289400430407058</v>
      </c>
      <c r="J163" s="33">
        <f>AVERAGE(C163:F163)</f>
        <v>2.6601580928753004</v>
      </c>
      <c r="K163" s="33">
        <f>AVERAGE(C163:E163)</f>
        <v>2.6454614666983409</v>
      </c>
    </row>
    <row r="164" spans="1:11" x14ac:dyDescent="0.55000000000000004">
      <c r="A164" s="9">
        <f>Sheet1!A164</f>
        <v>20</v>
      </c>
      <c r="B164" s="31" t="str">
        <f>Sheet1!B164</f>
        <v>R</v>
      </c>
      <c r="C164" s="32"/>
      <c r="D164" s="32"/>
      <c r="E164" s="32"/>
      <c r="F164" s="32"/>
      <c r="G164" s="32"/>
    </row>
    <row r="165" spans="1:11" x14ac:dyDescent="0.55000000000000004">
      <c r="A165" s="9">
        <f>Sheet1!A165</f>
        <v>20</v>
      </c>
      <c r="B165" s="31" t="str">
        <f>Sheet1!B165</f>
        <v>X</v>
      </c>
      <c r="C165" s="32"/>
      <c r="D165" s="32"/>
      <c r="E165" s="32"/>
      <c r="F165" s="32"/>
      <c r="G165" s="32"/>
    </row>
    <row r="166" spans="1:11" x14ac:dyDescent="0.55000000000000004">
      <c r="A166" s="34">
        <f>Sheet1!A166</f>
        <v>0.1111111111111111</v>
      </c>
      <c r="B166" s="31" t="str">
        <f>Sheet1!B166</f>
        <v>Z</v>
      </c>
      <c r="C166" s="35">
        <f>AVERAGE(Sheet1!D166:G166)</f>
        <v>1153.831405949418</v>
      </c>
      <c r="D166" s="35">
        <f>AVERAGE(Sheet1!J166:N166)</f>
        <v>306.15900808891286</v>
      </c>
      <c r="E166" s="35">
        <f>AVERAGE(Sheet1!Q166:V166)</f>
        <v>161.27346223662181</v>
      </c>
      <c r="F166" s="35">
        <f>AVERAGE(Sheet1!Y166:AE166)</f>
        <v>129.40540593769981</v>
      </c>
      <c r="G166" s="35">
        <f>AVERAGE(Sheet1!AE166:AG166)</f>
        <v>332.37824243791209</v>
      </c>
    </row>
    <row r="167" spans="1:11" x14ac:dyDescent="0.55000000000000004">
      <c r="A167" s="9">
        <f>Sheet1!A167</f>
        <v>10.8939</v>
      </c>
      <c r="B167" s="31" t="str">
        <f>Sheet1!B167</f>
        <v>SWR(50)</v>
      </c>
      <c r="C167" s="33">
        <f>AVERAGE(Sheet1!D167:G167)</f>
        <v>25.267620477134372</v>
      </c>
      <c r="D167" s="33">
        <f>AVERAGE(Sheet1!J167:N167)</f>
        <v>6.4440727841694905</v>
      </c>
      <c r="E167" s="33">
        <f>AVERAGE(Sheet1!Q167:V167)</f>
        <v>3.3706715375409821</v>
      </c>
      <c r="F167" s="33">
        <f>AVERAGE(Sheet1!Y167:AE167)</f>
        <v>3.0300942405145053</v>
      </c>
      <c r="G167" s="33">
        <f>AVERAGE(Sheet1!AE167:AG167)</f>
        <v>11.267908774677494</v>
      </c>
      <c r="I167" s="33">
        <f>AVERAGE(C167:G167)</f>
        <v>9.8760735628073704</v>
      </c>
      <c r="J167" s="33">
        <f>AVERAGE(C167:F167)</f>
        <v>9.5281147598398395</v>
      </c>
      <c r="K167" s="33">
        <f>AVERAGE(C167:E167)</f>
        <v>11.694121599614951</v>
      </c>
    </row>
    <row r="168" spans="1:11" x14ac:dyDescent="0.55000000000000004">
      <c r="A168" s="9">
        <f>Sheet1!A168</f>
        <v>10.8939</v>
      </c>
      <c r="B168" s="31" t="str">
        <f>Sheet1!B168</f>
        <v>SWR(100)</v>
      </c>
      <c r="C168" s="33">
        <f>AVERAGE(Sheet1!D168:G168)</f>
        <v>12.645006523346638</v>
      </c>
      <c r="D168" s="33">
        <f>AVERAGE(Sheet1!J168:N168)</f>
        <v>3.2419786301883264</v>
      </c>
      <c r="E168" s="33">
        <f>AVERAGE(Sheet1!Q168:V168)</f>
        <v>1.7350690214764717</v>
      </c>
      <c r="F168" s="33">
        <f>AVERAGE(Sheet1!Y168:AE168)</f>
        <v>1.6850379914162061</v>
      </c>
      <c r="G168" s="33">
        <f>AVERAGE(Sheet1!AE168:AG168)</f>
        <v>5.8843804084625013</v>
      </c>
      <c r="I168" s="33">
        <f>AVERAGE(C168:G168)</f>
        <v>5.0382945149780287</v>
      </c>
      <c r="J168" s="33">
        <f>AVERAGE(C168:F168)</f>
        <v>4.8267730416069101</v>
      </c>
      <c r="K168" s="33">
        <f>AVERAGE(C168:E168)</f>
        <v>5.8740180583371453</v>
      </c>
    </row>
    <row r="169" spans="1:11" x14ac:dyDescent="0.55000000000000004">
      <c r="A169" s="9">
        <f>Sheet1!A169</f>
        <v>10.8939</v>
      </c>
      <c r="B169" s="31" t="str">
        <f>Sheet1!B169</f>
        <v>SWR(150)</v>
      </c>
      <c r="C169" s="33">
        <f>AVERAGE(Sheet1!D169:G169)</f>
        <v>8.4426868546814546</v>
      </c>
      <c r="D169" s="33">
        <f>AVERAGE(Sheet1!J169:N169)</f>
        <v>2.1875601050225781</v>
      </c>
      <c r="E169" s="33">
        <f>AVERAGE(Sheet1!Q169:V169)</f>
        <v>1.3138323475214901</v>
      </c>
      <c r="F169" s="33">
        <f>AVERAGE(Sheet1!Y169:AE169)</f>
        <v>1.6887131115534848</v>
      </c>
      <c r="G169" s="33">
        <f>AVERAGE(Sheet1!AE169:AG169)</f>
        <v>4.2246663684957753</v>
      </c>
      <c r="I169" s="33">
        <f>AVERAGE(C169:G169)</f>
        <v>3.5714917574549565</v>
      </c>
      <c r="J169" s="33">
        <f>AVERAGE(C169:F169)</f>
        <v>3.408198104694752</v>
      </c>
      <c r="K169" s="33">
        <f>AVERAGE(C169:E169)</f>
        <v>3.9813597690751745</v>
      </c>
    </row>
    <row r="170" spans="1:11" x14ac:dyDescent="0.55000000000000004">
      <c r="A170" s="9">
        <f>Sheet1!A170</f>
        <v>10.8939</v>
      </c>
      <c r="B170" s="31" t="str">
        <f>Sheet1!B170</f>
        <v>SWR(200)</v>
      </c>
      <c r="C170" s="33">
        <f>AVERAGE(Sheet1!D170:G170)</f>
        <v>6.3457321503411306</v>
      </c>
      <c r="D170" s="33">
        <f>AVERAGE(Sheet1!J170:N170)</f>
        <v>1.6779215346583805</v>
      </c>
      <c r="E170" s="33">
        <f>AVERAGE(Sheet1!Q170:V170)</f>
        <v>1.4392351928463698</v>
      </c>
      <c r="F170" s="33">
        <f>AVERAGE(Sheet1!Y170:AE170)</f>
        <v>1.9989146449114987</v>
      </c>
      <c r="G170" s="33">
        <f>AVERAGE(Sheet1!AE170:AG170)</f>
        <v>3.5151763940453882</v>
      </c>
      <c r="I170" s="33">
        <f>AVERAGE(C170:G170)</f>
        <v>2.9953959833605537</v>
      </c>
      <c r="J170" s="33">
        <f>AVERAGE(C170:F170)</f>
        <v>2.8654508806893451</v>
      </c>
      <c r="K170" s="33">
        <f>AVERAGE(C170:E170)</f>
        <v>3.1542962926152938</v>
      </c>
    </row>
    <row r="171" spans="1:11" x14ac:dyDescent="0.55000000000000004">
      <c r="A171" s="30">
        <f>Sheet1!A171</f>
        <v>10.8939</v>
      </c>
      <c r="B171" s="31" t="str">
        <f>Sheet1!B171</f>
        <v>SWR(300)</v>
      </c>
      <c r="C171" s="33">
        <f>AVERAGE(Sheet1!D171:G171)</f>
        <v>4.2585295420967473</v>
      </c>
      <c r="D171" s="33">
        <f>AVERAGE(Sheet1!J171:N171)</f>
        <v>1.4010626947427571</v>
      </c>
      <c r="E171" s="33">
        <f>AVERAGE(Sheet1!Q171:V171)</f>
        <v>2.0060641375820762</v>
      </c>
      <c r="F171" s="33">
        <f>AVERAGE(Sheet1!Y171:AE171)</f>
        <v>2.7794874925269846</v>
      </c>
      <c r="G171" s="33">
        <f>AVERAGE(Sheet1!AE171:AG171)</f>
        <v>3.0789043788296553</v>
      </c>
      <c r="I171" s="33">
        <f>AVERAGE(C171:G171)</f>
        <v>2.7048096491556439</v>
      </c>
      <c r="J171" s="33">
        <f>AVERAGE(C171:F171)</f>
        <v>2.6112859667371411</v>
      </c>
      <c r="K171" s="33">
        <f>AVERAGE(C171:E171)</f>
        <v>2.5552187914738602</v>
      </c>
    </row>
    <row r="172" spans="1:11" x14ac:dyDescent="0.55000000000000004">
      <c r="A172" s="9">
        <f>Sheet1!A172</f>
        <v>21</v>
      </c>
      <c r="B172" s="31" t="str">
        <f>Sheet1!B172</f>
        <v>R</v>
      </c>
      <c r="C172" s="32"/>
      <c r="D172" s="32"/>
      <c r="E172" s="32"/>
      <c r="F172" s="32"/>
      <c r="G172" s="32"/>
    </row>
    <row r="173" spans="1:11" x14ac:dyDescent="0.55000000000000004">
      <c r="A173" s="9">
        <f>Sheet1!A173</f>
        <v>21</v>
      </c>
      <c r="B173" s="31" t="str">
        <f>Sheet1!B173</f>
        <v>X</v>
      </c>
      <c r="C173" s="32"/>
      <c r="D173" s="32"/>
      <c r="E173" s="32"/>
      <c r="F173" s="32"/>
      <c r="G173" s="32"/>
    </row>
    <row r="174" spans="1:11" x14ac:dyDescent="0.55000000000000004">
      <c r="A174" s="34">
        <f>Sheet1!A174</f>
        <v>0.11666666666666667</v>
      </c>
      <c r="B174" s="31" t="str">
        <f>Sheet1!B174</f>
        <v>Z</v>
      </c>
      <c r="C174" s="35">
        <f>AVERAGE(Sheet1!D174:G174)</f>
        <v>1032.941123233041</v>
      </c>
      <c r="D174" s="35">
        <f>AVERAGE(Sheet1!J174:N174)</f>
        <v>281.75012287302366</v>
      </c>
      <c r="E174" s="35">
        <f>AVERAGE(Sheet1!Q174:V174)</f>
        <v>152.45650038646451</v>
      </c>
      <c r="F174" s="35">
        <f>AVERAGE(Sheet1!Y174:AE174)</f>
        <v>126.60014445050059</v>
      </c>
      <c r="G174" s="35">
        <f>AVERAGE(Sheet1!AE174:AG174)</f>
        <v>314.89931441183359</v>
      </c>
    </row>
    <row r="175" spans="1:11" x14ac:dyDescent="0.55000000000000004">
      <c r="A175" s="9">
        <f>Sheet1!A175</f>
        <v>11.452500000000001</v>
      </c>
      <c r="B175" s="31" t="str">
        <f>Sheet1!B175</f>
        <v>SWR(50)</v>
      </c>
      <c r="C175" s="33">
        <f>AVERAGE(Sheet1!D175:G175)</f>
        <v>23.10033310059508</v>
      </c>
      <c r="D175" s="33">
        <f>AVERAGE(Sheet1!J175:N175)</f>
        <v>5.9696813570707663</v>
      </c>
      <c r="E175" s="33">
        <f>AVERAGE(Sheet1!Q175:V175)</f>
        <v>3.1965172707995193</v>
      </c>
      <c r="F175" s="33">
        <f>AVERAGE(Sheet1!Y175:AE175)</f>
        <v>2.9787264720132511</v>
      </c>
      <c r="G175" s="33">
        <f>AVERAGE(Sheet1!AE175:AG175)</f>
        <v>10.998973249225989</v>
      </c>
      <c r="I175" s="33">
        <f>AVERAGE(C175:G175)</f>
        <v>9.2488462899409214</v>
      </c>
      <c r="J175" s="33">
        <f>AVERAGE(C175:F175)</f>
        <v>8.8113145501196541</v>
      </c>
      <c r="K175" s="33">
        <f>AVERAGE(C175:E175)</f>
        <v>10.755510576155123</v>
      </c>
    </row>
    <row r="176" spans="1:11" x14ac:dyDescent="0.55000000000000004">
      <c r="A176" s="9">
        <f>Sheet1!A176</f>
        <v>11.452500000000001</v>
      </c>
      <c r="B176" s="31" t="str">
        <f>Sheet1!B176</f>
        <v>SWR(100)</v>
      </c>
      <c r="C176" s="33">
        <f>AVERAGE(Sheet1!D176:G176)</f>
        <v>11.565152503830454</v>
      </c>
      <c r="D176" s="33">
        <f>AVERAGE(Sheet1!J176:N176)</f>
        <v>3.0097213901258812</v>
      </c>
      <c r="E176" s="33">
        <f>AVERAGE(Sheet1!Q176:V176)</f>
        <v>1.6559247573134097</v>
      </c>
      <c r="F176" s="33">
        <f>AVERAGE(Sheet1!Y176:AE176)</f>
        <v>1.6699976231203177</v>
      </c>
      <c r="G176" s="33">
        <f>AVERAGE(Sheet1!AE176:AG176)</f>
        <v>5.7778651920954545</v>
      </c>
      <c r="I176" s="33">
        <f>AVERAGE(C176:G176)</f>
        <v>4.7357322932971027</v>
      </c>
      <c r="J176" s="33">
        <f>AVERAGE(C176:F176)</f>
        <v>4.4751990685975152</v>
      </c>
      <c r="K176" s="33">
        <f>AVERAGE(C176:E176)</f>
        <v>5.410266217089915</v>
      </c>
    </row>
    <row r="177" spans="1:11" x14ac:dyDescent="0.55000000000000004">
      <c r="A177" s="9">
        <f>Sheet1!A177</f>
        <v>11.452500000000001</v>
      </c>
      <c r="B177" s="31" t="str">
        <f>Sheet1!B177</f>
        <v>SWR(150)</v>
      </c>
      <c r="C177" s="33">
        <f>AVERAGE(Sheet1!D177:G177)</f>
        <v>7.7271334287969573</v>
      </c>
      <c r="D177" s="33">
        <f>AVERAGE(Sheet1!J177:N177)</f>
        <v>2.0402339206624194</v>
      </c>
      <c r="E177" s="33">
        <f>AVERAGE(Sheet1!Q177:V177)</f>
        <v>1.317077235002297</v>
      </c>
      <c r="F177" s="33">
        <f>AVERAGE(Sheet1!Y177:AE177)</f>
        <v>1.705635008755134</v>
      </c>
      <c r="G177" s="33">
        <f>AVERAGE(Sheet1!AE177:AG177)</f>
        <v>4.1873631419313257</v>
      </c>
      <c r="I177" s="33">
        <f>AVERAGE(C177:G177)</f>
        <v>3.3954885470296268</v>
      </c>
      <c r="J177" s="33">
        <f>AVERAGE(C177:F177)</f>
        <v>3.1975198983042024</v>
      </c>
      <c r="K177" s="33">
        <f>AVERAGE(C177:E177)</f>
        <v>3.6948148614872252</v>
      </c>
    </row>
    <row r="178" spans="1:11" x14ac:dyDescent="0.55000000000000004">
      <c r="A178" s="9">
        <f>Sheet1!A178</f>
        <v>11.452500000000001</v>
      </c>
      <c r="B178" s="31" t="str">
        <f>Sheet1!B178</f>
        <v>SWR(200)</v>
      </c>
      <c r="C178" s="33">
        <f>AVERAGE(Sheet1!D178:G178)</f>
        <v>5.8138677090249926</v>
      </c>
      <c r="D178" s="33">
        <f>AVERAGE(Sheet1!J178:N178)</f>
        <v>1.5814777536240368</v>
      </c>
      <c r="E178" s="33">
        <f>AVERAGE(Sheet1!Q178:V178)</f>
        <v>1.4996633970239956</v>
      </c>
      <c r="F178" s="33">
        <f>AVERAGE(Sheet1!Y178:AE178)</f>
        <v>2.0298497379287395</v>
      </c>
      <c r="G178" s="33">
        <f>AVERAGE(Sheet1!AE178:AG178)</f>
        <v>3.5248317722678717</v>
      </c>
      <c r="I178" s="33">
        <f>AVERAGE(C178:G178)</f>
        <v>2.8899380739739273</v>
      </c>
      <c r="J178" s="33">
        <f>AVERAGE(C178:F178)</f>
        <v>2.731214649400441</v>
      </c>
      <c r="K178" s="33">
        <f>AVERAGE(C178:E178)</f>
        <v>2.9650029532243418</v>
      </c>
    </row>
    <row r="179" spans="1:11" x14ac:dyDescent="0.55000000000000004">
      <c r="A179" s="30">
        <f>Sheet1!A179</f>
        <v>11.452500000000001</v>
      </c>
      <c r="B179" s="31" t="str">
        <f>Sheet1!B179</f>
        <v>SWR(300)</v>
      </c>
      <c r="C179" s="33">
        <f>AVERAGE(Sheet1!D179:G179)</f>
        <v>3.9142710393083662</v>
      </c>
      <c r="D179" s="33">
        <f>AVERAGE(Sheet1!J179:N179)</f>
        <v>1.4407735786195324</v>
      </c>
      <c r="E179" s="33">
        <f>AVERAGE(Sheet1!Q179:V179)</f>
        <v>2.117149990639589</v>
      </c>
      <c r="F179" s="33">
        <f>AVERAGE(Sheet1!Y179:AE179)</f>
        <v>2.8320877048445903</v>
      </c>
      <c r="G179" s="33">
        <f>AVERAGE(Sheet1!AE179:AG179)</f>
        <v>3.1589278888369274</v>
      </c>
      <c r="I179" s="33">
        <f>AVERAGE(C179:G179)</f>
        <v>2.692642040449801</v>
      </c>
      <c r="J179" s="33">
        <f>AVERAGE(C179:F179)</f>
        <v>2.5760705783530193</v>
      </c>
      <c r="K179" s="33">
        <f>AVERAGE(C179:E179)</f>
        <v>2.4907315361891627</v>
      </c>
    </row>
    <row r="180" spans="1:11" x14ac:dyDescent="0.55000000000000004">
      <c r="A180" s="9">
        <f>Sheet1!A180</f>
        <v>22</v>
      </c>
      <c r="B180" s="31" t="str">
        <f>Sheet1!B180</f>
        <v>R</v>
      </c>
      <c r="C180" s="32"/>
      <c r="D180" s="32"/>
      <c r="E180" s="32"/>
      <c r="F180" s="32"/>
      <c r="G180" s="32"/>
    </row>
    <row r="181" spans="1:11" x14ac:dyDescent="0.55000000000000004">
      <c r="A181" s="9">
        <f>Sheet1!A181</f>
        <v>22</v>
      </c>
      <c r="B181" s="31" t="str">
        <f>Sheet1!B181</f>
        <v>X</v>
      </c>
      <c r="C181" s="32"/>
      <c r="D181" s="32"/>
      <c r="E181" s="32"/>
      <c r="F181" s="32"/>
      <c r="G181" s="32"/>
    </row>
    <row r="182" spans="1:11" x14ac:dyDescent="0.55000000000000004">
      <c r="A182" s="34">
        <f>Sheet1!A182</f>
        <v>0.12222222222222222</v>
      </c>
      <c r="B182" s="31" t="str">
        <f>Sheet1!B182</f>
        <v>Z</v>
      </c>
      <c r="C182" s="35">
        <f>AVERAGE(Sheet1!D182:G182)</f>
        <v>929.69822497206519</v>
      </c>
      <c r="D182" s="35">
        <f>AVERAGE(Sheet1!J182:N182)</f>
        <v>260.74157142665911</v>
      </c>
      <c r="E182" s="35">
        <f>AVERAGE(Sheet1!Q182:V182)</f>
        <v>145.10572668653009</v>
      </c>
      <c r="F182" s="35">
        <f>AVERAGE(Sheet1!Y182:AE182)</f>
        <v>125.1011088466466</v>
      </c>
      <c r="G182" s="35">
        <f>AVERAGE(Sheet1!AE182:AG182)</f>
        <v>302.16158300373257</v>
      </c>
    </row>
    <row r="183" spans="1:11" x14ac:dyDescent="0.55000000000000004">
      <c r="A183" s="9">
        <f>Sheet1!A183</f>
        <v>12.011200000000001</v>
      </c>
      <c r="B183" s="31" t="str">
        <f>Sheet1!B183</f>
        <v>SWR(50)</v>
      </c>
      <c r="C183" s="33">
        <f>AVERAGE(Sheet1!D183:G183)</f>
        <v>21.216914744918309</v>
      </c>
      <c r="D183" s="33">
        <f>AVERAGE(Sheet1!J183:N183)</f>
        <v>5.5601866244691811</v>
      </c>
      <c r="E183" s="33">
        <f>AVERAGE(Sheet1!Q183:V183)</f>
        <v>3.0520213719880291</v>
      </c>
      <c r="F183" s="33">
        <f>AVERAGE(Sheet1!Y183:AE183)</f>
        <v>2.9551199447941738</v>
      </c>
      <c r="G183" s="33">
        <f>AVERAGE(Sheet1!AE183:AG183)</f>
        <v>10.832896712206548</v>
      </c>
      <c r="I183" s="33">
        <f>AVERAGE(C183:G183)</f>
        <v>8.7234278796752491</v>
      </c>
      <c r="J183" s="33">
        <f>AVERAGE(C183:F183)</f>
        <v>8.1960606715424245</v>
      </c>
      <c r="K183" s="33">
        <f>AVERAGE(C183:E183)</f>
        <v>9.9430409137918403</v>
      </c>
    </row>
    <row r="184" spans="1:11" x14ac:dyDescent="0.55000000000000004">
      <c r="A184" s="9">
        <f>Sheet1!A184</f>
        <v>12.011200000000001</v>
      </c>
      <c r="B184" s="31" t="str">
        <f>Sheet1!B184</f>
        <v>SWR(100)</v>
      </c>
      <c r="C184" s="33">
        <f>AVERAGE(Sheet1!D184:G184)</f>
        <v>10.627770855868075</v>
      </c>
      <c r="D184" s="33">
        <f>AVERAGE(Sheet1!J184:N184)</f>
        <v>2.8105129675726053</v>
      </c>
      <c r="E184" s="33">
        <f>AVERAGE(Sheet1!Q184:V184)</f>
        <v>1.5923127661621157</v>
      </c>
      <c r="F184" s="33">
        <f>AVERAGE(Sheet1!Y184:AE184)</f>
        <v>1.6642316780748214</v>
      </c>
      <c r="G184" s="33">
        <f>AVERAGE(Sheet1!AE184:AG184)</f>
        <v>5.7194610429384918</v>
      </c>
      <c r="I184" s="33">
        <f>AVERAGE(C184:G184)</f>
        <v>4.4828578621232218</v>
      </c>
      <c r="J184" s="33">
        <f>AVERAGE(C184:F184)</f>
        <v>4.1737070669194045</v>
      </c>
      <c r="K184" s="33">
        <f>AVERAGE(C184:E184)</f>
        <v>5.0101988632009329</v>
      </c>
    </row>
    <row r="185" spans="1:11" x14ac:dyDescent="0.55000000000000004">
      <c r="A185" s="9">
        <f>Sheet1!A185</f>
        <v>12.011200000000001</v>
      </c>
      <c r="B185" s="31" t="str">
        <f>Sheet1!B185</f>
        <v>SWR(150)</v>
      </c>
      <c r="C185" s="33">
        <f>AVERAGE(Sheet1!D185:G185)</f>
        <v>7.1072140090265101</v>
      </c>
      <c r="D185" s="33">
        <f>AVERAGE(Sheet1!J185:N185)</f>
        <v>1.9163934583558118</v>
      </c>
      <c r="E185" s="33">
        <f>AVERAGE(Sheet1!Q185:V185)</f>
        <v>1.333444044993964</v>
      </c>
      <c r="F185" s="33">
        <f>AVERAGE(Sheet1!Y185:AE185)</f>
        <v>1.7154675233974201</v>
      </c>
      <c r="G185" s="33">
        <f>AVERAGE(Sheet1!AE185:AG185)</f>
        <v>4.1778181590416503</v>
      </c>
      <c r="I185" s="33">
        <f>AVERAGE(C185:G185)</f>
        <v>3.2500674389630708</v>
      </c>
      <c r="J185" s="33">
        <f>AVERAGE(C185:F185)</f>
        <v>3.0181297589434264</v>
      </c>
      <c r="K185" s="33">
        <f>AVERAGE(C185:E185)</f>
        <v>3.4523505041254285</v>
      </c>
    </row>
    <row r="186" spans="1:11" x14ac:dyDescent="0.55000000000000004">
      <c r="A186" s="9">
        <f>Sheet1!A186</f>
        <v>12.011200000000001</v>
      </c>
      <c r="B186" s="31" t="str">
        <f>Sheet1!B186</f>
        <v>SWR(200)</v>
      </c>
      <c r="C186" s="33">
        <f>AVERAGE(Sheet1!D186:G186)</f>
        <v>5.3545101571916227</v>
      </c>
      <c r="D186" s="33">
        <f>AVERAGE(Sheet1!J186:N186)</f>
        <v>1.5104319263686599</v>
      </c>
      <c r="E186" s="33">
        <f>AVERAGE(Sheet1!Q186:V186)</f>
        <v>1.5595816821170256</v>
      </c>
      <c r="F186" s="33">
        <f>AVERAGE(Sheet1!Y186:AE186)</f>
        <v>2.0469950314865124</v>
      </c>
      <c r="G186" s="33">
        <f>AVERAGE(Sheet1!AE186:AG186)</f>
        <v>3.5500824502993091</v>
      </c>
      <c r="I186" s="33">
        <f>AVERAGE(C186:G186)</f>
        <v>2.8043202494926254</v>
      </c>
      <c r="J186" s="33">
        <f>AVERAGE(C186:F186)</f>
        <v>2.6178796992909548</v>
      </c>
      <c r="K186" s="33">
        <f>AVERAGE(C186:E186)</f>
        <v>2.8081745885591025</v>
      </c>
    </row>
    <row r="187" spans="1:11" x14ac:dyDescent="0.55000000000000004">
      <c r="A187" s="30">
        <f>Sheet1!A187</f>
        <v>12.011200000000001</v>
      </c>
      <c r="B187" s="31" t="str">
        <f>Sheet1!B187</f>
        <v>SWR(300)</v>
      </c>
      <c r="C187" s="33">
        <f>AVERAGE(Sheet1!D187:G187)</f>
        <v>3.6203654011936175</v>
      </c>
      <c r="D187" s="33">
        <f>AVERAGE(Sheet1!J187:N187)</f>
        <v>1.4967061678123232</v>
      </c>
      <c r="E187" s="33">
        <f>AVERAGE(Sheet1!Q187:V187)</f>
        <v>2.2210733953947157</v>
      </c>
      <c r="F187" s="33">
        <f>AVERAGE(Sheet1!Y187:AE187)</f>
        <v>2.860730367854488</v>
      </c>
      <c r="G187" s="33">
        <f>AVERAGE(Sheet1!AE187:AG187)</f>
        <v>3.2384093971155772</v>
      </c>
      <c r="I187" s="33">
        <f>AVERAGE(C187:G187)</f>
        <v>2.687456945874144</v>
      </c>
      <c r="J187" s="33">
        <f>AVERAGE(C187:F187)</f>
        <v>2.5497188330637859</v>
      </c>
      <c r="K187" s="33">
        <f>AVERAGE(C187:E187)</f>
        <v>2.4460483214668853</v>
      </c>
    </row>
    <row r="188" spans="1:11" x14ac:dyDescent="0.55000000000000004">
      <c r="A188" s="9">
        <f>Sheet1!A188</f>
        <v>23</v>
      </c>
      <c r="B188" s="31" t="str">
        <f>Sheet1!B188</f>
        <v>R</v>
      </c>
      <c r="C188" s="32"/>
      <c r="D188" s="32"/>
      <c r="E188" s="32"/>
      <c r="F188" s="32"/>
      <c r="G188" s="32"/>
    </row>
    <row r="189" spans="1:11" x14ac:dyDescent="0.55000000000000004">
      <c r="A189" s="9">
        <f>Sheet1!A189</f>
        <v>23</v>
      </c>
      <c r="B189" s="31" t="str">
        <f>Sheet1!B189</f>
        <v>X</v>
      </c>
      <c r="C189" s="32"/>
      <c r="D189" s="32"/>
      <c r="E189" s="32"/>
      <c r="F189" s="32"/>
      <c r="G189" s="32"/>
    </row>
    <row r="190" spans="1:11" x14ac:dyDescent="0.55000000000000004">
      <c r="A190" s="34">
        <f>Sheet1!A190</f>
        <v>0.12777777777777777</v>
      </c>
      <c r="B190" s="31" t="str">
        <f>Sheet1!B190</f>
        <v>Z</v>
      </c>
      <c r="C190" s="35">
        <f>AVERAGE(Sheet1!D190:G190)</f>
        <v>841.14062534710308</v>
      </c>
      <c r="D190" s="35">
        <f>AVERAGE(Sheet1!J190:N190)</f>
        <v>242.55946741332332</v>
      </c>
      <c r="E190" s="35">
        <f>AVERAGE(Sheet1!Q190:V190)</f>
        <v>139.00591404612649</v>
      </c>
      <c r="F190" s="35">
        <f>AVERAGE(Sheet1!Y190:AE190)</f>
        <v>124.84286059358456</v>
      </c>
      <c r="G190" s="35">
        <f>AVERAGE(Sheet1!AE190:AG190)</f>
        <v>293.48647164687901</v>
      </c>
    </row>
    <row r="191" spans="1:11" x14ac:dyDescent="0.55000000000000004">
      <c r="A191" s="9">
        <f>Sheet1!A191</f>
        <v>12.569800000000001</v>
      </c>
      <c r="B191" s="31" t="str">
        <f>Sheet1!B191</f>
        <v>SWR(50)</v>
      </c>
      <c r="C191" s="33">
        <f>AVERAGE(Sheet1!D191:G191)</f>
        <v>19.569595598649233</v>
      </c>
      <c r="D191" s="33">
        <f>AVERAGE(Sheet1!J191:N191)</f>
        <v>5.2048357587121448</v>
      </c>
      <c r="E191" s="33">
        <f>AVERAGE(Sheet1!Q191:V191)</f>
        <v>2.9328232627533777</v>
      </c>
      <c r="F191" s="33">
        <f>AVERAGE(Sheet1!Y191:AE191)</f>
        <v>2.958091295964818</v>
      </c>
      <c r="G191" s="33">
        <f>AVERAGE(Sheet1!AE191:AG191)</f>
        <v>10.761950755661799</v>
      </c>
      <c r="I191" s="33">
        <f>AVERAGE(C191:G191)</f>
        <v>8.2854593343482748</v>
      </c>
      <c r="J191" s="33">
        <f>AVERAGE(C191:F191)</f>
        <v>7.6663364790198933</v>
      </c>
      <c r="K191" s="33">
        <f>AVERAGE(C191:E191)</f>
        <v>9.2357515400382528</v>
      </c>
    </row>
    <row r="192" spans="1:11" x14ac:dyDescent="0.55000000000000004">
      <c r="A192" s="9">
        <f>Sheet1!A192</f>
        <v>12.569800000000001</v>
      </c>
      <c r="B192" s="31" t="str">
        <f>Sheet1!B192</f>
        <v>SWR(100)</v>
      </c>
      <c r="C192" s="33">
        <f>AVERAGE(Sheet1!D192:G192)</f>
        <v>9.808968102735113</v>
      </c>
      <c r="D192" s="33">
        <f>AVERAGE(Sheet1!J192:N192)</f>
        <v>2.6389832026367133</v>
      </c>
      <c r="E192" s="33">
        <f>AVERAGE(Sheet1!Q192:V192)</f>
        <v>1.5418735329824784</v>
      </c>
      <c r="F192" s="33">
        <f>AVERAGE(Sheet1!Y192:AE192)</f>
        <v>1.6665190810417454</v>
      </c>
      <c r="G192" s="33">
        <f>AVERAGE(Sheet1!AE192:AG192)</f>
        <v>5.7044965477784464</v>
      </c>
      <c r="I192" s="33">
        <f>AVERAGE(C192:G192)</f>
        <v>4.2721680934348996</v>
      </c>
      <c r="J192" s="33">
        <f>AVERAGE(C192:F192)</f>
        <v>3.9140859798490126</v>
      </c>
      <c r="K192" s="33">
        <f>AVERAGE(C192:E192)</f>
        <v>4.6632749461181016</v>
      </c>
    </row>
    <row r="193" spans="1:11" x14ac:dyDescent="0.55000000000000004">
      <c r="A193" s="9">
        <f>Sheet1!A193</f>
        <v>12.569800000000001</v>
      </c>
      <c r="B193" s="31" t="str">
        <f>Sheet1!B193</f>
        <v>SWR(150)</v>
      </c>
      <c r="C193" s="33">
        <f>AVERAGE(Sheet1!D193:G193)</f>
        <v>6.5670046703215705</v>
      </c>
      <c r="D193" s="33">
        <f>AVERAGE(Sheet1!J193:N193)</f>
        <v>1.8126969260974235</v>
      </c>
      <c r="E193" s="33">
        <f>AVERAGE(Sheet1!Q193:V193)</f>
        <v>1.3559266953085396</v>
      </c>
      <c r="F193" s="33">
        <f>AVERAGE(Sheet1!Y193:AE193)</f>
        <v>1.7174904165300435</v>
      </c>
      <c r="G193" s="33">
        <f>AVERAGE(Sheet1!AE193:AG193)</f>
        <v>4.1919270080401905</v>
      </c>
      <c r="I193" s="33">
        <f>AVERAGE(C193:G193)</f>
        <v>3.1290091432595535</v>
      </c>
      <c r="J193" s="33">
        <f>AVERAGE(C193:F193)</f>
        <v>2.8632796770643942</v>
      </c>
      <c r="K193" s="33">
        <f>AVERAGE(C193:E193)</f>
        <v>3.2452094305758443</v>
      </c>
    </row>
    <row r="194" spans="1:11" x14ac:dyDescent="0.55000000000000004">
      <c r="A194" s="9">
        <f>Sheet1!A194</f>
        <v>12.569800000000001</v>
      </c>
      <c r="B194" s="31" t="str">
        <f>Sheet1!B194</f>
        <v>SWR(200)</v>
      </c>
      <c r="C194" s="33">
        <f>AVERAGE(Sheet1!D194:G194)</f>
        <v>4.9557496489713531</v>
      </c>
      <c r="D194" s="33">
        <f>AVERAGE(Sheet1!J194:N194)</f>
        <v>1.4795507620980131</v>
      </c>
      <c r="E194" s="33">
        <f>AVERAGE(Sheet1!Q194:V194)</f>
        <v>1.6166259715943978</v>
      </c>
      <c r="F194" s="33">
        <f>AVERAGE(Sheet1!Y194:AE194)</f>
        <v>2.0497261742980015</v>
      </c>
      <c r="G194" s="33">
        <f>AVERAGE(Sheet1!AE194:AG194)</f>
        <v>3.5868317788355633</v>
      </c>
      <c r="I194" s="33">
        <f>AVERAGE(C194:G194)</f>
        <v>2.7376968671594657</v>
      </c>
      <c r="J194" s="33">
        <f>AVERAGE(C194:F194)</f>
        <v>2.5254131392404413</v>
      </c>
      <c r="K194" s="33">
        <f>AVERAGE(C194:E194)</f>
        <v>2.6839754608879214</v>
      </c>
    </row>
    <row r="195" spans="1:11" x14ac:dyDescent="0.55000000000000004">
      <c r="A195" s="30">
        <f>Sheet1!A195</f>
        <v>12.569800000000001</v>
      </c>
      <c r="B195" s="31" t="str">
        <f>Sheet1!B195</f>
        <v>SWR(300)</v>
      </c>
      <c r="C195" s="33">
        <f>AVERAGE(Sheet1!D195:G195)</f>
        <v>3.369109452482097</v>
      </c>
      <c r="D195" s="33">
        <f>AVERAGE(Sheet1!J195:N195)</f>
        <v>1.5642108140373938</v>
      </c>
      <c r="E195" s="33">
        <f>AVERAGE(Sheet1!Q195:V195)</f>
        <v>2.3164611501277368</v>
      </c>
      <c r="F195" s="33">
        <f>AVERAGE(Sheet1!Y195:AE195)</f>
        <v>2.8647315764120456</v>
      </c>
      <c r="G195" s="33">
        <f>AVERAGE(Sheet1!AE195:AG195)</f>
        <v>3.312928538112228</v>
      </c>
      <c r="I195" s="33">
        <f>AVERAGE(C195:G195)</f>
        <v>2.6854883062343005</v>
      </c>
      <c r="J195" s="33">
        <f>AVERAGE(C195:F195)</f>
        <v>2.5286282482648184</v>
      </c>
      <c r="K195" s="33">
        <f>AVERAGE(C195:E195)</f>
        <v>2.4165938055490757</v>
      </c>
    </row>
    <row r="196" spans="1:11" x14ac:dyDescent="0.55000000000000004">
      <c r="A196" s="9">
        <f>Sheet1!A196</f>
        <v>24</v>
      </c>
      <c r="B196" s="31" t="str">
        <f>Sheet1!B196</f>
        <v>R</v>
      </c>
      <c r="C196" s="32"/>
      <c r="D196" s="32"/>
      <c r="E196" s="32"/>
      <c r="F196" s="32"/>
      <c r="G196" s="32"/>
    </row>
    <row r="197" spans="1:11" x14ac:dyDescent="0.55000000000000004">
      <c r="A197" s="9">
        <f>Sheet1!A197</f>
        <v>24</v>
      </c>
      <c r="B197" s="31" t="str">
        <f>Sheet1!B197</f>
        <v>X</v>
      </c>
      <c r="C197" s="32"/>
      <c r="D197" s="32"/>
      <c r="E197" s="32"/>
      <c r="F197" s="32"/>
      <c r="G197" s="32"/>
    </row>
    <row r="198" spans="1:11" x14ac:dyDescent="0.55000000000000004">
      <c r="A198" s="34">
        <f>Sheet1!A198</f>
        <v>0.13333333333333333</v>
      </c>
      <c r="B198" s="31" t="str">
        <f>Sheet1!B198</f>
        <v>Z</v>
      </c>
      <c r="C198" s="35">
        <f>AVERAGE(Sheet1!D198:G198)</f>
        <v>764.8173800326274</v>
      </c>
      <c r="D198" s="35">
        <f>AVERAGE(Sheet1!J198:N198)</f>
        <v>226.75027890397524</v>
      </c>
      <c r="E198" s="35">
        <f>AVERAGE(Sheet1!Q198:V198)</f>
        <v>133.99353197028771</v>
      </c>
      <c r="F198" s="35">
        <f>AVERAGE(Sheet1!Y198:AE198)</f>
        <v>125.81332888026911</v>
      </c>
      <c r="G198" s="35">
        <f>AVERAGE(Sheet1!AE198:AG198)</f>
        <v>288.43995104000459</v>
      </c>
    </row>
    <row r="199" spans="1:11" x14ac:dyDescent="0.55000000000000004">
      <c r="A199" s="9">
        <f>Sheet1!A199</f>
        <v>13.128500000000001</v>
      </c>
      <c r="B199" s="31" t="str">
        <f>Sheet1!B199</f>
        <v>SWR(50)</v>
      </c>
      <c r="C199" s="33">
        <f>AVERAGE(Sheet1!D199:G199)</f>
        <v>18.120877433554533</v>
      </c>
      <c r="D199" s="33">
        <f>AVERAGE(Sheet1!J199:N199)</f>
        <v>4.8951493810449964</v>
      </c>
      <c r="E199" s="33">
        <f>AVERAGE(Sheet1!Q199:V199)</f>
        <v>2.8356178633757487</v>
      </c>
      <c r="F199" s="33">
        <f>AVERAGE(Sheet1!Y199:AE199)</f>
        <v>2.9876129567006098</v>
      </c>
      <c r="G199" s="33">
        <f>AVERAGE(Sheet1!AE199:AG199)</f>
        <v>10.782488227026283</v>
      </c>
      <c r="I199" s="33">
        <f>AVERAGE(C199:G199)</f>
        <v>7.9243491723404329</v>
      </c>
      <c r="J199" s="33">
        <f>AVERAGE(C199:F199)</f>
        <v>7.2098144086689713</v>
      </c>
      <c r="K199" s="33">
        <f>AVERAGE(C199:E199)</f>
        <v>8.617214892658426</v>
      </c>
    </row>
    <row r="200" spans="1:11" x14ac:dyDescent="0.55000000000000004">
      <c r="A200" s="9">
        <f>Sheet1!A200</f>
        <v>13.128500000000001</v>
      </c>
      <c r="B200" s="31" t="str">
        <f>Sheet1!B200</f>
        <v>SWR(100)</v>
      </c>
      <c r="C200" s="33">
        <f>AVERAGE(Sheet1!D200:G200)</f>
        <v>9.0899872772997234</v>
      </c>
      <c r="D200" s="33">
        <f>AVERAGE(Sheet1!J200:N200)</f>
        <v>2.490897232869731</v>
      </c>
      <c r="E200" s="33">
        <f>AVERAGE(Sheet1!Q200:V200)</f>
        <v>1.502688698836665</v>
      </c>
      <c r="F200" s="33">
        <f>AVERAGE(Sheet1!Y200:AE200)</f>
        <v>1.6770822584405647</v>
      </c>
      <c r="G200" s="33">
        <f>AVERAGE(Sheet1!AE200:AG200)</f>
        <v>5.7304785697330969</v>
      </c>
      <c r="I200" s="33">
        <f>AVERAGE(C200:G200)</f>
        <v>4.0982268074359558</v>
      </c>
      <c r="J200" s="33">
        <f>AVERAGE(C200:F200)</f>
        <v>3.690163866861671</v>
      </c>
      <c r="K200" s="33">
        <f>AVERAGE(C200:E200)</f>
        <v>4.3611910696687062</v>
      </c>
    </row>
    <row r="201" spans="1:11" x14ac:dyDescent="0.55000000000000004">
      <c r="A201" s="9">
        <f>Sheet1!A201</f>
        <v>13.128500000000001</v>
      </c>
      <c r="B201" s="31" t="str">
        <f>Sheet1!B201</f>
        <v>SWR(150)</v>
      </c>
      <c r="C201" s="33">
        <f>AVERAGE(Sheet1!D201:G201)</f>
        <v>6.094009011224939</v>
      </c>
      <c r="D201" s="33">
        <f>AVERAGE(Sheet1!J201:N201)</f>
        <v>1.7266118076942978</v>
      </c>
      <c r="E201" s="33">
        <f>AVERAGE(Sheet1!Q201:V201)</f>
        <v>1.3807201647067953</v>
      </c>
      <c r="F201" s="33">
        <f>AVERAGE(Sheet1!Y201:AE201)</f>
        <v>1.7116099067391513</v>
      </c>
      <c r="G201" s="33">
        <f>AVERAGE(Sheet1!AE201:AG201)</f>
        <v>4.2272334920361407</v>
      </c>
      <c r="I201" s="33">
        <f>AVERAGE(C201:G201)</f>
        <v>3.0280368764802645</v>
      </c>
      <c r="J201" s="33">
        <f>AVERAGE(C201:F201)</f>
        <v>2.7282377225912957</v>
      </c>
      <c r="K201" s="33">
        <f>AVERAGE(C201:E201)</f>
        <v>3.0671136612086776</v>
      </c>
    </row>
    <row r="202" spans="1:11" x14ac:dyDescent="0.55000000000000004">
      <c r="A202" s="9">
        <f>Sheet1!A202</f>
        <v>13.128500000000001</v>
      </c>
      <c r="B202" s="31" t="str">
        <f>Sheet1!B202</f>
        <v>SWR(200)</v>
      </c>
      <c r="C202" s="33">
        <f>AVERAGE(Sheet1!D202:G202)</f>
        <v>4.6082556986431067</v>
      </c>
      <c r="D202" s="33">
        <f>AVERAGE(Sheet1!J202:N202)</f>
        <v>1.4708892135763312</v>
      </c>
      <c r="E202" s="33">
        <f>AVERAGE(Sheet1!Q202:V202)</f>
        <v>1.6690856572542272</v>
      </c>
      <c r="F202" s="33">
        <f>AVERAGE(Sheet1!Y202:AE202)</f>
        <v>2.0379143952452714</v>
      </c>
      <c r="G202" s="33">
        <f>AVERAGE(Sheet1!AE202:AG202)</f>
        <v>3.632434242151406</v>
      </c>
      <c r="I202" s="33">
        <f>AVERAGE(C202:G202)</f>
        <v>2.6837158413740685</v>
      </c>
      <c r="J202" s="33">
        <f>AVERAGE(C202:F202)</f>
        <v>2.446536241179734</v>
      </c>
      <c r="K202" s="33">
        <f>AVERAGE(C202:E202)</f>
        <v>2.5827435231578884</v>
      </c>
    </row>
    <row r="203" spans="1:11" x14ac:dyDescent="0.55000000000000004">
      <c r="A203" s="30">
        <f>Sheet1!A203</f>
        <v>13.128500000000001</v>
      </c>
      <c r="B203" s="31" t="str">
        <f>Sheet1!B203</f>
        <v>SWR(300)</v>
      </c>
      <c r="C203" s="33">
        <f>AVERAGE(Sheet1!D203:G203)</f>
        <v>3.1545708368098322</v>
      </c>
      <c r="D203" s="33">
        <f>AVERAGE(Sheet1!J203:N203)</f>
        <v>1.6397163469175431</v>
      </c>
      <c r="E203" s="33">
        <f>AVERAGE(Sheet1!Q203:V203)</f>
        <v>2.4020539885709673</v>
      </c>
      <c r="F203" s="33">
        <f>AVERAGE(Sheet1!Y203:AE203)</f>
        <v>2.8439446671719364</v>
      </c>
      <c r="G203" s="33">
        <f>AVERAGE(Sheet1!AE203:AG203)</f>
        <v>3.3793710732093896</v>
      </c>
      <c r="I203" s="33">
        <f>AVERAGE(C203:G203)</f>
        <v>2.6839313825359339</v>
      </c>
      <c r="J203" s="33">
        <f>AVERAGE(C203:F203)</f>
        <v>2.5100714598675697</v>
      </c>
      <c r="K203" s="33">
        <f>AVERAGE(C203:E203)</f>
        <v>2.3987803907661145</v>
      </c>
    </row>
    <row r="204" spans="1:11" x14ac:dyDescent="0.55000000000000004">
      <c r="A204" s="9">
        <f>Sheet1!A204</f>
        <v>25</v>
      </c>
      <c r="B204" s="31" t="str">
        <f>Sheet1!B204</f>
        <v>R</v>
      </c>
      <c r="C204" s="32"/>
      <c r="D204" s="32"/>
      <c r="E204" s="32"/>
      <c r="F204" s="32"/>
      <c r="G204" s="32"/>
    </row>
    <row r="205" spans="1:11" x14ac:dyDescent="0.55000000000000004">
      <c r="A205" s="9">
        <f>Sheet1!A205</f>
        <v>25</v>
      </c>
      <c r="B205" s="31" t="str">
        <f>Sheet1!B205</f>
        <v>X</v>
      </c>
      <c r="C205" s="32"/>
      <c r="D205" s="32"/>
      <c r="E205" s="32"/>
      <c r="F205" s="32"/>
      <c r="G205" s="32"/>
    </row>
    <row r="206" spans="1:11" x14ac:dyDescent="0.55000000000000004">
      <c r="A206" s="34">
        <f>Sheet1!A206</f>
        <v>0.1388888888888889</v>
      </c>
      <c r="B206" s="31" t="str">
        <f>Sheet1!B206</f>
        <v>Z</v>
      </c>
      <c r="C206" s="35">
        <f>AVERAGE(Sheet1!D206:G206)</f>
        <v>698.68683866598167</v>
      </c>
      <c r="D206" s="35">
        <f>AVERAGE(Sheet1!J206:N206)</f>
        <v>212.94460189939463</v>
      </c>
      <c r="E206" s="35">
        <f>AVERAGE(Sheet1!Q206:V206)</f>
        <v>129.93775723342654</v>
      </c>
      <c r="F206" s="35">
        <f>AVERAGE(Sheet1!Y206:AE206)</f>
        <v>128.04557933924099</v>
      </c>
      <c r="G206" s="35">
        <f>AVERAGE(Sheet1!AE206:AG206)</f>
        <v>286.77564397258624</v>
      </c>
    </row>
    <row r="207" spans="1:11" x14ac:dyDescent="0.55000000000000004">
      <c r="A207" s="9">
        <f>Sheet1!A207</f>
        <v>13.687200000000001</v>
      </c>
      <c r="B207" s="31" t="str">
        <f>Sheet1!B207</f>
        <v>SWR(50)</v>
      </c>
      <c r="C207" s="33">
        <f>AVERAGE(Sheet1!D207:G207)</f>
        <v>16.839961195666199</v>
      </c>
      <c r="D207" s="33">
        <f>AVERAGE(Sheet1!J207:N207)</f>
        <v>4.6242115334862959</v>
      </c>
      <c r="E207" s="33">
        <f>AVERAGE(Sheet1!Q207:V207)</f>
        <v>2.7577546264806672</v>
      </c>
      <c r="F207" s="33">
        <f>AVERAGE(Sheet1!Y207:AE207)</f>
        <v>3.0446406090650955</v>
      </c>
      <c r="G207" s="33">
        <f>AVERAGE(Sheet1!AE207:AG207)</f>
        <v>10.893899348659508</v>
      </c>
      <c r="I207" s="33">
        <f>AVERAGE(C207:G207)</f>
        <v>7.6320934626715529</v>
      </c>
      <c r="J207" s="33">
        <f>AVERAGE(C207:F207)</f>
        <v>6.8166419911745644</v>
      </c>
      <c r="K207" s="33">
        <f>AVERAGE(C207:E207)</f>
        <v>8.0739757852110543</v>
      </c>
    </row>
    <row r="208" spans="1:11" x14ac:dyDescent="0.55000000000000004">
      <c r="A208" s="9">
        <f>Sheet1!A208</f>
        <v>13.687200000000001</v>
      </c>
      <c r="B208" s="31" t="str">
        <f>Sheet1!B208</f>
        <v>SWR(100)</v>
      </c>
      <c r="C208" s="33">
        <f>AVERAGE(Sheet1!D208:G208)</f>
        <v>8.4554222934391738</v>
      </c>
      <c r="D208" s="33">
        <f>AVERAGE(Sheet1!J208:N208)</f>
        <v>2.3628013253761138</v>
      </c>
      <c r="E208" s="33">
        <f>AVERAGE(Sheet1!Q208:V208)</f>
        <v>1.4730897746697902</v>
      </c>
      <c r="F208" s="33">
        <f>AVERAGE(Sheet1!Y208:AE208)</f>
        <v>1.6972927735826031</v>
      </c>
      <c r="G208" s="33">
        <f>AVERAGE(Sheet1!AE208:AG208)</f>
        <v>5.7965865768030227</v>
      </c>
      <c r="I208" s="33">
        <f>AVERAGE(C208:G208)</f>
        <v>3.9570385487741406</v>
      </c>
      <c r="J208" s="33">
        <f>AVERAGE(C208:F208)</f>
        <v>3.4971515417669203</v>
      </c>
      <c r="K208" s="33">
        <f>AVERAGE(C208:E208)</f>
        <v>4.0971044644950263</v>
      </c>
    </row>
    <row r="209" spans="1:11" x14ac:dyDescent="0.55000000000000004">
      <c r="A209" s="9">
        <f>Sheet1!A209</f>
        <v>13.687200000000001</v>
      </c>
      <c r="B209" s="31" t="str">
        <f>Sheet1!B209</f>
        <v>SWR(150)</v>
      </c>
      <c r="C209" s="33">
        <f>AVERAGE(Sheet1!D209:G209)</f>
        <v>5.6779686271003751</v>
      </c>
      <c r="D209" s="33">
        <f>AVERAGE(Sheet1!J209:N209)</f>
        <v>1.6562064762316773</v>
      </c>
      <c r="E209" s="33">
        <f>AVERAGE(Sheet1!Q209:V209)</f>
        <v>1.4052980528112389</v>
      </c>
      <c r="F209" s="33">
        <f>AVERAGE(Sheet1!Y209:AE209)</f>
        <v>1.6983880838993055</v>
      </c>
      <c r="G209" s="33">
        <f>AVERAGE(Sheet1!AE209:AG209)</f>
        <v>4.2826102338591499</v>
      </c>
      <c r="I209" s="33">
        <f>AVERAGE(C209:G209)</f>
        <v>2.9440942947803492</v>
      </c>
      <c r="J209" s="33">
        <f>AVERAGE(C209:F209)</f>
        <v>2.6094653100106489</v>
      </c>
      <c r="K209" s="33">
        <f>AVERAGE(C209:E209)</f>
        <v>2.9131577187144302</v>
      </c>
    </row>
    <row r="210" spans="1:11" x14ac:dyDescent="0.55000000000000004">
      <c r="A210" s="9">
        <f>Sheet1!A210</f>
        <v>13.687200000000001</v>
      </c>
      <c r="B210" s="31" t="str">
        <f>Sheet1!B210</f>
        <v>SWR(200)</v>
      </c>
      <c r="C210" s="33">
        <f>AVERAGE(Sheet1!D210:G210)</f>
        <v>4.3043866167436846</v>
      </c>
      <c r="D210" s="33">
        <f>AVERAGE(Sheet1!J210:N210)</f>
        <v>1.4773183955347651</v>
      </c>
      <c r="E210" s="33">
        <f>AVERAGE(Sheet1!Q210:V210)</f>
        <v>1.7157264541237647</v>
      </c>
      <c r="F210" s="33">
        <f>AVERAGE(Sheet1!Y210:AE210)</f>
        <v>2.0119869398737769</v>
      </c>
      <c r="G210" s="33">
        <f>AVERAGE(Sheet1!AE210:AG210)</f>
        <v>3.6854651033229726</v>
      </c>
      <c r="I210" s="33">
        <f>AVERAGE(C210:G210)</f>
        <v>2.6389767019197925</v>
      </c>
      <c r="J210" s="33">
        <f>AVERAGE(C210:F210)</f>
        <v>2.3773546015689977</v>
      </c>
      <c r="K210" s="33">
        <f>AVERAGE(C210:E210)</f>
        <v>2.4991438221340716</v>
      </c>
    </row>
    <row r="211" spans="1:11" x14ac:dyDescent="0.55000000000000004">
      <c r="A211" s="30">
        <f>Sheet1!A211</f>
        <v>13.687200000000001</v>
      </c>
      <c r="B211" s="31" t="str">
        <f>Sheet1!B211</f>
        <v>SWR(300)</v>
      </c>
      <c r="C211" s="33">
        <f>AVERAGE(Sheet1!D211:G211)</f>
        <v>2.9719887031016334</v>
      </c>
      <c r="D211" s="33">
        <f>AVERAGE(Sheet1!J211:N211)</f>
        <v>1.7205256529835871</v>
      </c>
      <c r="E211" s="33">
        <f>AVERAGE(Sheet1!Q211:V211)</f>
        <v>2.4768153907382202</v>
      </c>
      <c r="F211" s="33">
        <f>AVERAGE(Sheet1!Y211:AE211)</f>
        <v>2.7988765777606872</v>
      </c>
      <c r="G211" s="33">
        <f>AVERAGE(Sheet1!AE211:AG211)</f>
        <v>3.4357863999916378</v>
      </c>
      <c r="I211" s="33">
        <f>AVERAGE(C211:G211)</f>
        <v>2.6807985449151532</v>
      </c>
      <c r="J211" s="33">
        <f>AVERAGE(C211:F211)</f>
        <v>2.4920515811460322</v>
      </c>
      <c r="K211" s="33">
        <f>AVERAGE(C211:E211)</f>
        <v>2.3897765822744805</v>
      </c>
    </row>
    <row r="212" spans="1:11" x14ac:dyDescent="0.55000000000000004">
      <c r="A212" s="9">
        <f>Sheet1!A212</f>
        <v>26</v>
      </c>
      <c r="B212" s="31" t="str">
        <f>Sheet1!B212</f>
        <v>R</v>
      </c>
      <c r="C212" s="32"/>
      <c r="D212" s="32"/>
      <c r="E212" s="32"/>
      <c r="F212" s="32"/>
      <c r="G212" s="32"/>
    </row>
    <row r="213" spans="1:11" x14ac:dyDescent="0.55000000000000004">
      <c r="A213" s="9">
        <f>Sheet1!A213</f>
        <v>26</v>
      </c>
      <c r="B213" s="31" t="str">
        <f>Sheet1!B213</f>
        <v>X</v>
      </c>
      <c r="C213" s="32"/>
      <c r="D213" s="32"/>
      <c r="E213" s="32"/>
      <c r="F213" s="32"/>
      <c r="G213" s="32"/>
    </row>
    <row r="214" spans="1:11" x14ac:dyDescent="0.55000000000000004">
      <c r="A214" s="34">
        <f>Sheet1!A214</f>
        <v>0.14444444444444443</v>
      </c>
      <c r="B214" s="31" t="str">
        <f>Sheet1!B214</f>
        <v>Z</v>
      </c>
      <c r="C214" s="35">
        <f>AVERAGE(Sheet1!D214:G214)</f>
        <v>641.08676403467962</v>
      </c>
      <c r="D214" s="35">
        <f>AVERAGE(Sheet1!J214:N214)</f>
        <v>200.844529859375</v>
      </c>
      <c r="E214" s="35">
        <f>AVERAGE(Sheet1!Q214:V214)</f>
        <v>126.73696234373693</v>
      </c>
      <c r="F214" s="35">
        <f>AVERAGE(Sheet1!Y214:AE214)</f>
        <v>131.62517261457788</v>
      </c>
      <c r="G214" s="35">
        <f>AVERAGE(Sheet1!AE214:AG214)</f>
        <v>288.41347683046899</v>
      </c>
    </row>
    <row r="215" spans="1:11" x14ac:dyDescent="0.55000000000000004">
      <c r="A215" s="9">
        <f>Sheet1!A215</f>
        <v>14.245799999999999</v>
      </c>
      <c r="B215" s="31" t="str">
        <f>Sheet1!B215</f>
        <v>SWR(50)</v>
      </c>
      <c r="C215" s="33">
        <f>AVERAGE(Sheet1!D215:G215)</f>
        <v>15.702050546700724</v>
      </c>
      <c r="D215" s="33">
        <f>AVERAGE(Sheet1!J215:N215)</f>
        <v>4.3864334503100979</v>
      </c>
      <c r="E215" s="33">
        <f>AVERAGE(Sheet1!Q215:V215)</f>
        <v>2.6971743934285026</v>
      </c>
      <c r="F215" s="33">
        <f>AVERAGE(Sheet1!Y215:AE215)</f>
        <v>3.1313139160974446</v>
      </c>
      <c r="G215" s="33">
        <f>AVERAGE(Sheet1!AE215:AG215)</f>
        <v>11.099083505723515</v>
      </c>
      <c r="I215" s="33">
        <f>AVERAGE(C215:G215)</f>
        <v>7.4032111624520569</v>
      </c>
      <c r="J215" s="33">
        <f>AVERAGE(C215:F215)</f>
        <v>6.4792430766341917</v>
      </c>
      <c r="K215" s="33">
        <f>AVERAGE(C215:E215)</f>
        <v>7.5952194634797747</v>
      </c>
    </row>
    <row r="216" spans="1:11" x14ac:dyDescent="0.55000000000000004">
      <c r="A216" s="9">
        <f>Sheet1!A216</f>
        <v>14.245799999999999</v>
      </c>
      <c r="B216" s="31" t="str">
        <f>Sheet1!B216</f>
        <v>SWR(100)</v>
      </c>
      <c r="C216" s="33">
        <f>AVERAGE(Sheet1!D216:G216)</f>
        <v>7.8928692685507968</v>
      </c>
      <c r="D216" s="33">
        <f>AVERAGE(Sheet1!J216:N216)</f>
        <v>2.2519017033522806</v>
      </c>
      <c r="E216" s="33">
        <f>AVERAGE(Sheet1!Q216:V216)</f>
        <v>1.4516393380469415</v>
      </c>
      <c r="F216" s="33">
        <f>AVERAGE(Sheet1!Y216:AE216)</f>
        <v>1.7292996448883129</v>
      </c>
      <c r="G216" s="33">
        <f>AVERAGE(Sheet1!AE216:AG216)</f>
        <v>5.9039311191699388</v>
      </c>
      <c r="I216" s="33">
        <f>AVERAGE(C216:G216)</f>
        <v>3.845928214801654</v>
      </c>
      <c r="J216" s="33">
        <f>AVERAGE(C216:F216)</f>
        <v>3.3314274887095832</v>
      </c>
      <c r="K216" s="33">
        <f>AVERAGE(C216:E216)</f>
        <v>3.8654701033166732</v>
      </c>
    </row>
    <row r="217" spans="1:11" x14ac:dyDescent="0.55000000000000004">
      <c r="A217" s="9">
        <f>Sheet1!A217</f>
        <v>14.245799999999999</v>
      </c>
      <c r="B217" s="31" t="str">
        <f>Sheet1!B217</f>
        <v>SWR(150)</v>
      </c>
      <c r="C217" s="33">
        <f>AVERAGE(Sheet1!D217:G217)</f>
        <v>5.3106302443745976</v>
      </c>
      <c r="D217" s="33">
        <f>AVERAGE(Sheet1!J217:N217)</f>
        <v>1.6002560323794441</v>
      </c>
      <c r="E217" s="33">
        <f>AVERAGE(Sheet1!Q217:V217)</f>
        <v>1.427912450288441</v>
      </c>
      <c r="F217" s="33">
        <f>AVERAGE(Sheet1!Y217:AE217)</f>
        <v>1.6791065136486338</v>
      </c>
      <c r="G217" s="33">
        <f>AVERAGE(Sheet1!AE217:AG217)</f>
        <v>4.3584477752380302</v>
      </c>
      <c r="I217" s="33">
        <f>AVERAGE(C217:G217)</f>
        <v>2.8752706031858293</v>
      </c>
      <c r="J217" s="33">
        <f>AVERAGE(C217:F217)</f>
        <v>2.5044763101727789</v>
      </c>
      <c r="K217" s="33">
        <f>AVERAGE(C217:E217)</f>
        <v>2.7795995756808272</v>
      </c>
    </row>
    <row r="218" spans="1:11" x14ac:dyDescent="0.55000000000000004">
      <c r="A218" s="9">
        <f>Sheet1!A218</f>
        <v>14.245799999999999</v>
      </c>
      <c r="B218" s="31" t="str">
        <f>Sheet1!B218</f>
        <v>SWR(200)</v>
      </c>
      <c r="C218" s="33">
        <f>AVERAGE(Sheet1!D218:G218)</f>
        <v>4.0380145996890704</v>
      </c>
      <c r="D218" s="33">
        <f>AVERAGE(Sheet1!J218:N218)</f>
        <v>1.4951286395633883</v>
      </c>
      <c r="E218" s="33">
        <f>AVERAGE(Sheet1!Q218:V218)</f>
        <v>1.7556274623303487</v>
      </c>
      <c r="F218" s="33">
        <f>AVERAGE(Sheet1!Y218:AE218)</f>
        <v>1.9729093965605031</v>
      </c>
      <c r="G218" s="33">
        <f>AVERAGE(Sheet1!AE218:AG218)</f>
        <v>3.7458709454385528</v>
      </c>
      <c r="I218" s="33">
        <f>AVERAGE(C218:G218)</f>
        <v>2.6015102087163724</v>
      </c>
      <c r="J218" s="33">
        <f>AVERAGE(C218:F218)</f>
        <v>2.3154200245358276</v>
      </c>
      <c r="K218" s="33">
        <f>AVERAGE(C218:E218)</f>
        <v>2.4295902338609356</v>
      </c>
    </row>
    <row r="219" spans="1:11" x14ac:dyDescent="0.55000000000000004">
      <c r="A219" s="30">
        <f>Sheet1!A219</f>
        <v>14.245799999999999</v>
      </c>
      <c r="B219" s="31" t="str">
        <f>Sheet1!B219</f>
        <v>SWR(300)</v>
      </c>
      <c r="C219" s="33">
        <f>AVERAGE(Sheet1!D219:G219)</f>
        <v>2.8176286358301881</v>
      </c>
      <c r="D219" s="33">
        <f>AVERAGE(Sheet1!J219:N219)</f>
        <v>1.8045798096305241</v>
      </c>
      <c r="E219" s="33">
        <f>AVERAGE(Sheet1!Q219:V219)</f>
        <v>2.5398760751714593</v>
      </c>
      <c r="F219" s="33">
        <f>AVERAGE(Sheet1!Y219:AE219)</f>
        <v>2.7306148073854359</v>
      </c>
      <c r="G219" s="33">
        <f>AVERAGE(Sheet1!AE219:AG219)</f>
        <v>3.481499126391276</v>
      </c>
      <c r="I219" s="33">
        <f>AVERAGE(C219:G219)</f>
        <v>2.6748396908817766</v>
      </c>
      <c r="J219" s="33">
        <f>AVERAGE(C219:F219)</f>
        <v>2.473174832004402</v>
      </c>
      <c r="K219" s="33">
        <f>AVERAGE(C219:E219)</f>
        <v>2.3873615068773906</v>
      </c>
    </row>
    <row r="220" spans="1:11" x14ac:dyDescent="0.55000000000000004">
      <c r="A220" s="9">
        <f>Sheet1!A220</f>
        <v>27</v>
      </c>
      <c r="B220" s="31" t="str">
        <f>Sheet1!B220</f>
        <v>R</v>
      </c>
      <c r="C220" s="32"/>
      <c r="D220" s="32"/>
      <c r="E220" s="32"/>
      <c r="F220" s="32"/>
      <c r="G220" s="32"/>
    </row>
    <row r="221" spans="1:11" x14ac:dyDescent="0.55000000000000004">
      <c r="A221" s="9">
        <f>Sheet1!A221</f>
        <v>27</v>
      </c>
      <c r="B221" s="31" t="str">
        <f>Sheet1!B221</f>
        <v>X</v>
      </c>
      <c r="C221" s="32"/>
      <c r="D221" s="32"/>
      <c r="E221" s="32"/>
      <c r="F221" s="32"/>
      <c r="G221" s="32"/>
    </row>
    <row r="222" spans="1:11" x14ac:dyDescent="0.55000000000000004">
      <c r="A222" s="34">
        <f>Sheet1!A222</f>
        <v>0.15</v>
      </c>
      <c r="B222" s="31" t="str">
        <f>Sheet1!B222</f>
        <v>Z</v>
      </c>
      <c r="C222" s="35">
        <f>AVERAGE(Sheet1!D222:G222)</f>
        <v>590.65508298565919</v>
      </c>
      <c r="D222" s="35">
        <f>AVERAGE(Sheet1!J222:N222)</f>
        <v>190.2041387142412</v>
      </c>
      <c r="E222" s="35">
        <f>AVERAGE(Sheet1!Q222:V222)</f>
        <v>124.3146652989095</v>
      </c>
      <c r="F222" s="35">
        <f>AVERAGE(Sheet1!Y222:AE222)</f>
        <v>136.69638511659721</v>
      </c>
      <c r="G222" s="35">
        <f>AVERAGE(Sheet1!AE222:AG222)</f>
        <v>293.42789161678797</v>
      </c>
    </row>
    <row r="223" spans="1:11" x14ac:dyDescent="0.55000000000000004">
      <c r="A223" s="9">
        <f>Sheet1!A223</f>
        <v>14.804500000000001</v>
      </c>
      <c r="B223" s="31" t="str">
        <f>Sheet1!B223</f>
        <v>SWR(50)</v>
      </c>
      <c r="C223" s="33">
        <f>AVERAGE(Sheet1!D223:G223)</f>
        <v>14.686642829585828</v>
      </c>
      <c r="D223" s="33">
        <f>AVERAGE(Sheet1!J223:N223)</f>
        <v>4.177185740568774</v>
      </c>
      <c r="E223" s="33">
        <f>AVERAGE(Sheet1!Q223:V223)</f>
        <v>2.652325349797803</v>
      </c>
      <c r="F223" s="33">
        <f>AVERAGE(Sheet1!Y223:AE223)</f>
        <v>3.2510794596435804</v>
      </c>
      <c r="G223" s="33">
        <f>AVERAGE(Sheet1!AE223:AG223)</f>
        <v>11.404260926975626</v>
      </c>
      <c r="I223" s="33">
        <f>AVERAGE(C223:G223)</f>
        <v>7.234298861314322</v>
      </c>
      <c r="J223" s="33">
        <f>AVERAGE(C223:F223)</f>
        <v>6.1918083448989965</v>
      </c>
      <c r="K223" s="33">
        <f>AVERAGE(C223:E223)</f>
        <v>7.1720513066508014</v>
      </c>
    </row>
    <row r="224" spans="1:11" x14ac:dyDescent="0.55000000000000004">
      <c r="A224" s="9">
        <f>Sheet1!A224</f>
        <v>14.804500000000001</v>
      </c>
      <c r="B224" s="31" t="str">
        <f>Sheet1!B224</f>
        <v>SWR(100)</v>
      </c>
      <c r="C224" s="33">
        <f>AVERAGE(Sheet1!D224:G224)</f>
        <v>7.3920724690078909</v>
      </c>
      <c r="D224" s="33">
        <f>AVERAGE(Sheet1!J224:N224)</f>
        <v>2.1558814870734317</v>
      </c>
      <c r="E224" s="33">
        <f>AVERAGE(Sheet1!Q224:V224)</f>
        <v>1.4371115200196003</v>
      </c>
      <c r="F224" s="33">
        <f>AVERAGE(Sheet1!Y224:AE224)</f>
        <v>1.7759092484528924</v>
      </c>
      <c r="G224" s="33">
        <f>AVERAGE(Sheet1!AE224:AG224)</f>
        <v>6.055460995878545</v>
      </c>
      <c r="I224" s="33">
        <f>AVERAGE(C224:G224)</f>
        <v>3.7632871440864717</v>
      </c>
      <c r="J224" s="33">
        <f>AVERAGE(C224:F224)</f>
        <v>3.1902436811384538</v>
      </c>
      <c r="K224" s="33">
        <f>AVERAGE(C224:E224)</f>
        <v>3.6616884920336408</v>
      </c>
    </row>
    <row r="225" spans="1:11" x14ac:dyDescent="0.55000000000000004">
      <c r="A225" s="9">
        <f>Sheet1!A225</f>
        <v>14.804500000000001</v>
      </c>
      <c r="B225" s="31" t="str">
        <f>Sheet1!B225</f>
        <v>SWR(150)</v>
      </c>
      <c r="C225" s="33">
        <f>AVERAGE(Sheet1!D225:G225)</f>
        <v>4.9851771848597686</v>
      </c>
      <c r="D225" s="33">
        <f>AVERAGE(Sheet1!J225:N225)</f>
        <v>1.5611699901617486</v>
      </c>
      <c r="E225" s="33">
        <f>AVERAGE(Sheet1!Q225:V225)</f>
        <v>1.4473336231365026</v>
      </c>
      <c r="F225" s="33">
        <f>AVERAGE(Sheet1!Y225:AE225)</f>
        <v>1.6559283207314297</v>
      </c>
      <c r="G225" s="33">
        <f>AVERAGE(Sheet1!AE225:AG225)</f>
        <v>4.4565934415712514</v>
      </c>
      <c r="I225" s="33">
        <f>AVERAGE(C225:G225)</f>
        <v>2.8212405120921402</v>
      </c>
      <c r="J225" s="33">
        <f>AVERAGE(C225:F225)</f>
        <v>2.4124022797223623</v>
      </c>
      <c r="K225" s="33">
        <f>AVERAGE(C225:E225)</f>
        <v>2.6645602660526735</v>
      </c>
    </row>
    <row r="226" spans="1:11" x14ac:dyDescent="0.55000000000000004">
      <c r="A226" s="9">
        <f>Sheet1!A226</f>
        <v>14.804500000000001</v>
      </c>
      <c r="B226" s="31" t="str">
        <f>Sheet1!B226</f>
        <v>SWR(200)</v>
      </c>
      <c r="C226" s="33">
        <f>AVERAGE(Sheet1!D226:G226)</f>
        <v>3.8041004888085479</v>
      </c>
      <c r="D226" s="33">
        <f>AVERAGE(Sheet1!J226:N226)</f>
        <v>1.5213674238283565</v>
      </c>
      <c r="E226" s="33">
        <f>AVERAGE(Sheet1!Q226:V226)</f>
        <v>1.7880834022945902</v>
      </c>
      <c r="F226" s="33">
        <f>AVERAGE(Sheet1!Y226:AE226)</f>
        <v>1.9222224386275002</v>
      </c>
      <c r="G226" s="33">
        <f>AVERAGE(Sheet1!AE226:AG226)</f>
        <v>3.8149277247303686</v>
      </c>
      <c r="I226" s="33">
        <f>AVERAGE(C226:G226)</f>
        <v>2.5701402956578727</v>
      </c>
      <c r="J226" s="33">
        <f>AVERAGE(C226:F226)</f>
        <v>2.2589434383897489</v>
      </c>
      <c r="K226" s="33">
        <f>AVERAGE(C226:E226)</f>
        <v>2.3711837716438313</v>
      </c>
    </row>
    <row r="227" spans="1:11" x14ac:dyDescent="0.55000000000000004">
      <c r="A227" s="30">
        <f>Sheet1!A227</f>
        <v>14.804500000000001</v>
      </c>
      <c r="B227" s="31" t="str">
        <f>Sheet1!B227</f>
        <v>SWR(300)</v>
      </c>
      <c r="C227" s="33">
        <f>AVERAGE(Sheet1!D227:G227)</f>
        <v>2.6884520110237884</v>
      </c>
      <c r="D227" s="33">
        <f>AVERAGE(Sheet1!J227:N227)</f>
        <v>1.8903207276502425</v>
      </c>
      <c r="E227" s="33">
        <f>AVERAGE(Sheet1!Q227:V227)</f>
        <v>2.5905011432684257</v>
      </c>
      <c r="F227" s="33">
        <f>AVERAGE(Sheet1!Y227:AE227)</f>
        <v>2.6408274263694258</v>
      </c>
      <c r="G227" s="33">
        <f>AVERAGE(Sheet1!AE227:AG227)</f>
        <v>3.5170921751034983</v>
      </c>
      <c r="I227" s="33">
        <f>AVERAGE(C227:G227)</f>
        <v>2.6654386966830761</v>
      </c>
      <c r="J227" s="33">
        <f>AVERAGE(C227:F227)</f>
        <v>2.4525253270779706</v>
      </c>
      <c r="K227" s="33">
        <f>AVERAGE(C227:E227)</f>
        <v>2.3897579606474859</v>
      </c>
    </row>
    <row r="228" spans="1:11" x14ac:dyDescent="0.55000000000000004">
      <c r="A228" s="9">
        <f>Sheet1!A228</f>
        <v>28</v>
      </c>
      <c r="B228" s="31" t="str">
        <f>Sheet1!B228</f>
        <v>R</v>
      </c>
      <c r="C228" s="32"/>
      <c r="D228" s="32"/>
      <c r="E228" s="32"/>
      <c r="F228" s="32"/>
      <c r="G228" s="32"/>
    </row>
    <row r="229" spans="1:11" x14ac:dyDescent="0.55000000000000004">
      <c r="A229" s="9">
        <f>Sheet1!A229</f>
        <v>28</v>
      </c>
      <c r="B229" s="31" t="str">
        <f>Sheet1!B229</f>
        <v>X</v>
      </c>
      <c r="C229" s="32"/>
      <c r="D229" s="32"/>
      <c r="E229" s="32"/>
      <c r="F229" s="32"/>
      <c r="G229" s="32"/>
    </row>
    <row r="230" spans="1:11" x14ac:dyDescent="0.55000000000000004">
      <c r="A230" s="34">
        <f>Sheet1!A230</f>
        <v>0.15555555555555556</v>
      </c>
      <c r="B230" s="31" t="str">
        <f>Sheet1!B230</f>
        <v>Z</v>
      </c>
      <c r="C230" s="35">
        <f>AVERAGE(Sheet1!D230:G230)</f>
        <v>546.27986604975706</v>
      </c>
      <c r="D230" s="35">
        <f>AVERAGE(Sheet1!J230:N230)</f>
        <v>180.82395351444083</v>
      </c>
      <c r="E230" s="35">
        <f>AVERAGE(Sheet1!Q230:V230)</f>
        <v>122.6151724029025</v>
      </c>
      <c r="F230" s="35">
        <f>AVERAGE(Sheet1!Y230:AE230)</f>
        <v>143.47458215166341</v>
      </c>
      <c r="G230" s="35">
        <f>AVERAGE(Sheet1!AE230:AG230)</f>
        <v>302.06233176152097</v>
      </c>
    </row>
    <row r="231" spans="1:11" x14ac:dyDescent="0.55000000000000004">
      <c r="A231" s="9">
        <f>Sheet1!A231</f>
        <v>15.363099999999999</v>
      </c>
      <c r="B231" s="31" t="str">
        <f>Sheet1!B231</f>
        <v>SWR(50)</v>
      </c>
      <c r="C231" s="33">
        <f>AVERAGE(Sheet1!D231:G231)</f>
        <v>13.776914179217766</v>
      </c>
      <c r="D231" s="33">
        <f>AVERAGE(Sheet1!J231:N231)</f>
        <v>3.9927023210767629</v>
      </c>
      <c r="E231" s="33">
        <f>AVERAGE(Sheet1!Q231:V231)</f>
        <v>2.622081054368135</v>
      </c>
      <c r="F231" s="33">
        <f>AVERAGE(Sheet1!Y231:AE231)</f>
        <v>3.4089576552674186</v>
      </c>
      <c r="G231" s="33">
        <f>AVERAGE(Sheet1!AE231:AG231)</f>
        <v>11.819619932595101</v>
      </c>
      <c r="I231" s="33">
        <f>AVERAGE(C231:G231)</f>
        <v>7.1240550285050359</v>
      </c>
      <c r="J231" s="33">
        <f>AVERAGE(C231:F231)</f>
        <v>5.9501638024825203</v>
      </c>
      <c r="K231" s="33">
        <f>AVERAGE(C231:E231)</f>
        <v>6.7972325182208877</v>
      </c>
    </row>
    <row r="232" spans="1:11" x14ac:dyDescent="0.55000000000000004">
      <c r="A232" s="9">
        <f>Sheet1!A232</f>
        <v>15.363099999999999</v>
      </c>
      <c r="B232" s="31" t="str">
        <f>Sheet1!B232</f>
        <v>SWR(100)</v>
      </c>
      <c r="C232" s="33">
        <f>AVERAGE(Sheet1!D232:G232)</f>
        <v>6.9446166255606645</v>
      </c>
      <c r="D232" s="33">
        <f>AVERAGE(Sheet1!J232:N232)</f>
        <v>2.0728459637353431</v>
      </c>
      <c r="E232" s="33">
        <f>AVERAGE(Sheet1!Q232:V232)</f>
        <v>1.4285022744983877</v>
      </c>
      <c r="F232" s="33">
        <f>AVERAGE(Sheet1!Y232:AE232)</f>
        <v>1.8406326200240062</v>
      </c>
      <c r="G232" s="33">
        <f>AVERAGE(Sheet1!AE232:AG232)</f>
        <v>6.2562785314396008</v>
      </c>
      <c r="I232" s="33">
        <f>AVERAGE(C232:G232)</f>
        <v>3.7085752030516006</v>
      </c>
      <c r="J232" s="33">
        <f>AVERAGE(C232:F232)</f>
        <v>3.0716493709546007</v>
      </c>
      <c r="K232" s="33">
        <f>AVERAGE(C232:E232)</f>
        <v>3.4819882879314652</v>
      </c>
    </row>
    <row r="233" spans="1:11" x14ac:dyDescent="0.55000000000000004">
      <c r="A233" s="9">
        <f>Sheet1!A233</f>
        <v>15.363099999999999</v>
      </c>
      <c r="B233" s="31" t="str">
        <f>Sheet1!B233</f>
        <v>SWR(150)</v>
      </c>
      <c r="C233" s="33">
        <f>AVERAGE(Sheet1!D233:G233)</f>
        <v>4.696023928533271</v>
      </c>
      <c r="D233" s="33">
        <f>AVERAGE(Sheet1!J233:N233)</f>
        <v>1.5440704705965351</v>
      </c>
      <c r="E233" s="33">
        <f>AVERAGE(Sheet1!Q233:V233)</f>
        <v>1.4627163514780819</v>
      </c>
      <c r="F233" s="33">
        <f>AVERAGE(Sheet1!Y233:AE233)</f>
        <v>1.6322543329949899</v>
      </c>
      <c r="G233" s="33">
        <f>AVERAGE(Sheet1!AE233:AG233)</f>
        <v>4.5805503851278537</v>
      </c>
      <c r="I233" s="33">
        <f>AVERAGE(C233:G233)</f>
        <v>2.7831230937461462</v>
      </c>
      <c r="J233" s="33">
        <f>AVERAGE(C233:F233)</f>
        <v>2.3337662709007194</v>
      </c>
      <c r="K233" s="33">
        <f>AVERAGE(C233:E233)</f>
        <v>2.5676035835359623</v>
      </c>
    </row>
    <row r="234" spans="1:11" x14ac:dyDescent="0.55000000000000004">
      <c r="A234" s="9">
        <f>Sheet1!A234</f>
        <v>15.363099999999999</v>
      </c>
      <c r="B234" s="31" t="str">
        <f>Sheet1!B234</f>
        <v>SWR(200)</v>
      </c>
      <c r="C234" s="33">
        <f>AVERAGE(Sheet1!D234:G234)</f>
        <v>3.598538358925722</v>
      </c>
      <c r="D234" s="33">
        <f>AVERAGE(Sheet1!J234:N234)</f>
        <v>1.5537376113589281</v>
      </c>
      <c r="E234" s="33">
        <f>AVERAGE(Sheet1!Q234:V234)</f>
        <v>1.8125731393214082</v>
      </c>
      <c r="F234" s="33">
        <f>AVERAGE(Sheet1!Y234:AE234)</f>
        <v>1.8621311914210799</v>
      </c>
      <c r="G234" s="33">
        <f>AVERAGE(Sheet1!AE234:AG234)</f>
        <v>3.8953848961419033</v>
      </c>
      <c r="I234" s="33">
        <f>AVERAGE(C234:G234)</f>
        <v>2.5444730394338082</v>
      </c>
      <c r="J234" s="33">
        <f>AVERAGE(C234:F234)</f>
        <v>2.2067450752567845</v>
      </c>
      <c r="K234" s="33">
        <f>AVERAGE(C234:E234)</f>
        <v>2.321616369868686</v>
      </c>
    </row>
    <row r="235" spans="1:11" x14ac:dyDescent="0.55000000000000004">
      <c r="A235" s="30">
        <f>Sheet1!A235</f>
        <v>15.363099999999999</v>
      </c>
      <c r="B235" s="31" t="str">
        <f>Sheet1!B235</f>
        <v>SWR(300)</v>
      </c>
      <c r="C235" s="33">
        <f>AVERAGE(Sheet1!D235:G235)</f>
        <v>2.5819366302575593</v>
      </c>
      <c r="D235" s="33">
        <f>AVERAGE(Sheet1!J235:N235)</f>
        <v>1.9765135658756285</v>
      </c>
      <c r="E235" s="33">
        <f>AVERAGE(Sheet1!Q235:V235)</f>
        <v>2.6281062510978548</v>
      </c>
      <c r="F235" s="33">
        <f>AVERAGE(Sheet1!Y235:AE235)</f>
        <v>2.5317700592338217</v>
      </c>
      <c r="G235" s="33">
        <f>AVERAGE(Sheet1!AE235:AG235)</f>
        <v>3.544496744277513</v>
      </c>
      <c r="I235" s="33">
        <f>AVERAGE(C235:G235)</f>
        <v>2.6525646501484754</v>
      </c>
      <c r="J235" s="33">
        <f>AVERAGE(C235:F235)</f>
        <v>2.429581626616216</v>
      </c>
      <c r="K235" s="33">
        <f>AVERAGE(C235:E235)</f>
        <v>2.3955188157436811</v>
      </c>
    </row>
    <row r="236" spans="1:11" x14ac:dyDescent="0.55000000000000004">
      <c r="A236" s="9">
        <f>Sheet1!A236</f>
        <v>29</v>
      </c>
      <c r="B236" s="31" t="str">
        <f>Sheet1!B236</f>
        <v>R</v>
      </c>
      <c r="C236" s="32"/>
      <c r="D236" s="32"/>
      <c r="E236" s="32"/>
      <c r="F236" s="32"/>
      <c r="G236" s="32"/>
    </row>
    <row r="237" spans="1:11" x14ac:dyDescent="0.55000000000000004">
      <c r="A237" s="9">
        <f>Sheet1!A237</f>
        <v>29</v>
      </c>
      <c r="B237" s="31" t="str">
        <f>Sheet1!B237</f>
        <v>X</v>
      </c>
      <c r="C237" s="32"/>
      <c r="D237" s="32"/>
      <c r="E237" s="32"/>
      <c r="F237" s="32"/>
      <c r="G237" s="32"/>
    </row>
    <row r="238" spans="1:11" x14ac:dyDescent="0.55000000000000004">
      <c r="A238" s="34">
        <f>Sheet1!A238</f>
        <v>0.16111111111111112</v>
      </c>
      <c r="B238" s="31" t="str">
        <f>Sheet1!B238</f>
        <v>Z</v>
      </c>
      <c r="C238" s="35">
        <f>AVERAGE(Sheet1!D238:G238)</f>
        <v>507.0485960003374</v>
      </c>
      <c r="D238" s="35">
        <f>AVERAGE(Sheet1!J238:N238)</f>
        <v>172.53972194729286</v>
      </c>
      <c r="E238" s="35">
        <f>AVERAGE(Sheet1!Q238:V238)</f>
        <v>121.59917138261882</v>
      </c>
      <c r="F238" s="35">
        <f>AVERAGE(Sheet1!Y238:AE238)</f>
        <v>152.26677736052866</v>
      </c>
      <c r="G238" s="35">
        <f>AVERAGE(Sheet1!AE238:AG238)</f>
        <v>314.75353490082102</v>
      </c>
    </row>
    <row r="239" spans="1:11" x14ac:dyDescent="0.55000000000000004">
      <c r="A239" s="9">
        <f>Sheet1!A239</f>
        <v>15.921799999999999</v>
      </c>
      <c r="B239" s="31" t="str">
        <f>Sheet1!B239</f>
        <v>SWR(50)</v>
      </c>
      <c r="C239" s="33">
        <f>AVERAGE(Sheet1!D239:G239)</f>
        <v>12.958799190560192</v>
      </c>
      <c r="D239" s="33">
        <f>AVERAGE(Sheet1!J239:N239)</f>
        <v>3.8298736871505819</v>
      </c>
      <c r="E239" s="33">
        <f>AVERAGE(Sheet1!Q239:V239)</f>
        <v>2.6056549516995466</v>
      </c>
      <c r="F239" s="33">
        <f>AVERAGE(Sheet1!Y239:AE239)</f>
        <v>3.6120111211736594</v>
      </c>
      <c r="G239" s="33">
        <f>AVERAGE(Sheet1!AE239:AG239)</f>
        <v>12.359958786461696</v>
      </c>
      <c r="I239" s="33">
        <f>AVERAGE(C239:G239)</f>
        <v>7.0732595474091342</v>
      </c>
      <c r="J239" s="33">
        <f>AVERAGE(C239:F239)</f>
        <v>5.7515847376459943</v>
      </c>
      <c r="K239" s="33">
        <f>AVERAGE(C239:E239)</f>
        <v>6.4647759431367726</v>
      </c>
    </row>
    <row r="240" spans="1:11" x14ac:dyDescent="0.55000000000000004">
      <c r="A240" s="9">
        <f>Sheet1!A240</f>
        <v>15.921799999999999</v>
      </c>
      <c r="B240" s="31" t="str">
        <f>Sheet1!B240</f>
        <v>SWR(100)</v>
      </c>
      <c r="C240" s="33">
        <f>AVERAGE(Sheet1!D240:G240)</f>
        <v>6.5434660951474557</v>
      </c>
      <c r="D240" s="33">
        <f>AVERAGE(Sheet1!J240:N240)</f>
        <v>2.0012199370890587</v>
      </c>
      <c r="E240" s="33">
        <f>AVERAGE(Sheet1!Q240:V240)</f>
        <v>1.4250523012158309</v>
      </c>
      <c r="F240" s="33">
        <f>AVERAGE(Sheet1!Y240:AE240)</f>
        <v>1.9277917373348263</v>
      </c>
      <c r="G240" s="33">
        <f>AVERAGE(Sheet1!AE240:AG240)</f>
        <v>6.513964724689302</v>
      </c>
      <c r="I240" s="33">
        <f>AVERAGE(C240:G240)</f>
        <v>3.6822989590952941</v>
      </c>
      <c r="J240" s="33">
        <f>AVERAGE(C240:F240)</f>
        <v>2.9743825176967928</v>
      </c>
      <c r="K240" s="33">
        <f>AVERAGE(C240:E240)</f>
        <v>3.3232461111507816</v>
      </c>
    </row>
    <row r="241" spans="1:11" x14ac:dyDescent="0.55000000000000004">
      <c r="A241" s="9">
        <f>Sheet1!A241</f>
        <v>15.921799999999999</v>
      </c>
      <c r="B241" s="31" t="str">
        <f>Sheet1!B241</f>
        <v>SWR(150)</v>
      </c>
      <c r="C241" s="33">
        <f>AVERAGE(Sheet1!D241:G241)</f>
        <v>4.4385080240898898</v>
      </c>
      <c r="D241" s="33">
        <f>AVERAGE(Sheet1!J241:N241)</f>
        <v>1.5379322320058768</v>
      </c>
      <c r="E241" s="33">
        <f>AVERAGE(Sheet1!Q241:V241)</f>
        <v>1.4735206186682506</v>
      </c>
      <c r="F241" s="33">
        <f>AVERAGE(Sheet1!Y241:AE241)</f>
        <v>1.6134538270266552</v>
      </c>
      <c r="G241" s="33">
        <f>AVERAGE(Sheet1!AE241:AG241)</f>
        <v>4.7356980630341559</v>
      </c>
      <c r="I241" s="33">
        <f>AVERAGE(C241:G241)</f>
        <v>2.759822552964966</v>
      </c>
      <c r="J241" s="33">
        <f>AVERAGE(C241:F241)</f>
        <v>2.2658536754476684</v>
      </c>
      <c r="K241" s="33">
        <f>AVERAGE(C241:E241)</f>
        <v>2.4833202915880057</v>
      </c>
    </row>
    <row r="242" spans="1:11" x14ac:dyDescent="0.55000000000000004">
      <c r="A242" s="9">
        <f>Sheet1!A242</f>
        <v>15.921799999999999</v>
      </c>
      <c r="B242" s="31" t="str">
        <f>Sheet1!B242</f>
        <v>SWR(200)</v>
      </c>
      <c r="C242" s="33">
        <f>AVERAGE(Sheet1!D242:G242)</f>
        <v>3.4179214032491454</v>
      </c>
      <c r="D242" s="33">
        <f>AVERAGE(Sheet1!J242:N242)</f>
        <v>1.5904095290598597</v>
      </c>
      <c r="E242" s="33">
        <f>AVERAGE(Sheet1!Q242:V242)</f>
        <v>1.8287546886899004</v>
      </c>
      <c r="F242" s="33">
        <f>AVERAGE(Sheet1!Y242:AE242)</f>
        <v>1.7956983565350593</v>
      </c>
      <c r="G242" s="33">
        <f>AVERAGE(Sheet1!AE242:AG242)</f>
        <v>3.9916473424092751</v>
      </c>
      <c r="I242" s="33">
        <f>AVERAGE(C242:G242)</f>
        <v>2.5248862639886478</v>
      </c>
      <c r="J242" s="33">
        <f>AVERAGE(C242:F242)</f>
        <v>2.1581959943834912</v>
      </c>
      <c r="K242" s="33">
        <f>AVERAGE(C242:E242)</f>
        <v>2.2790285403329684</v>
      </c>
    </row>
    <row r="243" spans="1:11" x14ac:dyDescent="0.55000000000000004">
      <c r="A243" s="30">
        <f>Sheet1!A243</f>
        <v>15.921799999999999</v>
      </c>
      <c r="B243" s="31" t="str">
        <f>Sheet1!B243</f>
        <v>SWR(300)</v>
      </c>
      <c r="C243" s="33">
        <f>AVERAGE(Sheet1!D243:G243)</f>
        <v>2.4958468908838229</v>
      </c>
      <c r="D243" s="33">
        <f>AVERAGE(Sheet1!J243:N243)</f>
        <v>2.0621513470384265</v>
      </c>
      <c r="E243" s="33">
        <f>AVERAGE(Sheet1!Q243:V243)</f>
        <v>2.6522911394101203</v>
      </c>
      <c r="F243" s="33">
        <f>AVERAGE(Sheet1!Y243:AE243)</f>
        <v>2.406315496108828</v>
      </c>
      <c r="G243" s="33">
        <f>AVERAGE(Sheet1!AE243:AG243)</f>
        <v>3.5671582478002342</v>
      </c>
      <c r="I243" s="33">
        <f>AVERAGE(C243:G243)</f>
        <v>2.6367526242482864</v>
      </c>
      <c r="J243" s="33">
        <f>AVERAGE(C243:F243)</f>
        <v>2.4041512183602993</v>
      </c>
      <c r="K243" s="33">
        <f>AVERAGE(C243:E243)</f>
        <v>2.4034297924441232</v>
      </c>
    </row>
    <row r="244" spans="1:11" x14ac:dyDescent="0.55000000000000004">
      <c r="A244" s="9">
        <f>Sheet1!A244</f>
        <v>30</v>
      </c>
      <c r="B244" s="31" t="str">
        <f>Sheet1!B244</f>
        <v>R</v>
      </c>
      <c r="C244" s="32"/>
      <c r="D244" s="32"/>
      <c r="E244" s="32"/>
      <c r="F244" s="32"/>
      <c r="G244" s="32"/>
    </row>
    <row r="245" spans="1:11" x14ac:dyDescent="0.55000000000000004">
      <c r="A245" s="9">
        <f>Sheet1!A245</f>
        <v>30</v>
      </c>
      <c r="B245" s="31" t="str">
        <f>Sheet1!B245</f>
        <v>X</v>
      </c>
      <c r="C245" s="32"/>
      <c r="D245" s="32"/>
      <c r="E245" s="32"/>
      <c r="F245" s="32"/>
      <c r="G245" s="32"/>
    </row>
    <row r="246" spans="1:11" x14ac:dyDescent="0.55000000000000004">
      <c r="A246" s="34">
        <f>Sheet1!A246</f>
        <v>0.16666666666666666</v>
      </c>
      <c r="B246" s="31" t="str">
        <f>Sheet1!B246</f>
        <v>Z</v>
      </c>
      <c r="C246" s="35">
        <f>AVERAGE(Sheet1!D246:G246)</f>
        <v>472.21016161114062</v>
      </c>
      <c r="D246" s="35">
        <f>AVERAGE(Sheet1!J246:N246)</f>
        <v>165.21373393384965</v>
      </c>
      <c r="E246" s="35">
        <f>AVERAGE(Sheet1!Q246:V246)</f>
        <v>121.24423779758469</v>
      </c>
      <c r="F246" s="35">
        <f>AVERAGE(Sheet1!Y246:AE246)</f>
        <v>163.50116873034011</v>
      </c>
      <c r="G246" s="35">
        <f>AVERAGE(Sheet1!AE246:AG246)</f>
        <v>332.17728406568085</v>
      </c>
    </row>
    <row r="247" spans="1:11" x14ac:dyDescent="0.55000000000000004">
      <c r="A247" s="9">
        <f>Sheet1!A247</f>
        <v>16.480499999999999</v>
      </c>
      <c r="B247" s="31" t="str">
        <f>Sheet1!B247</f>
        <v>SWR(50)</v>
      </c>
      <c r="C247" s="33">
        <f>AVERAGE(Sheet1!D247:G247)</f>
        <v>12.220571912333272</v>
      </c>
      <c r="D247" s="33">
        <f>AVERAGE(Sheet1!J247:N247)</f>
        <v>3.6860677541702076</v>
      </c>
      <c r="E247" s="33">
        <f>AVERAGE(Sheet1!Q247:V247)</f>
        <v>2.6026065419728011</v>
      </c>
      <c r="F247" s="33">
        <f>AVERAGE(Sheet1!Y247:AE247)</f>
        <v>3.8699326560325948</v>
      </c>
      <c r="G247" s="33">
        <f>AVERAGE(Sheet1!AE247:AG247)</f>
        <v>13.045421858784868</v>
      </c>
      <c r="I247" s="33">
        <f>AVERAGE(C247:G247)</f>
        <v>7.0849201446587484</v>
      </c>
      <c r="J247" s="33">
        <f>AVERAGE(C247:F247)</f>
        <v>5.5947947161272191</v>
      </c>
      <c r="K247" s="33">
        <f>AVERAGE(C247:E247)</f>
        <v>6.16974873615876</v>
      </c>
    </row>
    <row r="248" spans="1:11" x14ac:dyDescent="0.55000000000000004">
      <c r="A248" s="9">
        <f>Sheet1!A248</f>
        <v>16.480499999999999</v>
      </c>
      <c r="B248" s="31" t="str">
        <f>Sheet1!B248</f>
        <v>SWR(100)</v>
      </c>
      <c r="C248" s="33">
        <f>AVERAGE(Sheet1!D248:G248)</f>
        <v>6.1827561149460095</v>
      </c>
      <c r="D248" s="33">
        <f>AVERAGE(Sheet1!J248:N248)</f>
        <v>1.9396559916235609</v>
      </c>
      <c r="E248" s="33">
        <f>AVERAGE(Sheet1!Q248:V248)</f>
        <v>1.4262977032100155</v>
      </c>
      <c r="F248" s="33">
        <f>AVERAGE(Sheet1!Y248:AE248)</f>
        <v>2.0427506231499044</v>
      </c>
      <c r="G248" s="33">
        <f>AVERAGE(Sheet1!AE248:AG248)</f>
        <v>6.8389337471950826</v>
      </c>
      <c r="I248" s="33">
        <f>AVERAGE(C248:G248)</f>
        <v>3.6860788360249144</v>
      </c>
      <c r="J248" s="33">
        <f>AVERAGE(C248:F248)</f>
        <v>2.8978651082323723</v>
      </c>
      <c r="K248" s="33">
        <f>AVERAGE(C248:E248)</f>
        <v>3.1829032699265283</v>
      </c>
    </row>
    <row r="249" spans="1:11" x14ac:dyDescent="0.55000000000000004">
      <c r="A249" s="9">
        <f>Sheet1!A249</f>
        <v>16.480499999999999</v>
      </c>
      <c r="B249" s="31" t="str">
        <f>Sheet1!B249</f>
        <v>SWR(150)</v>
      </c>
      <c r="C249" s="33">
        <f>AVERAGE(Sheet1!D249:G249)</f>
        <v>4.2087517029547836</v>
      </c>
      <c r="D249" s="33">
        <f>AVERAGE(Sheet1!J249:N249)</f>
        <v>1.5390893743145722</v>
      </c>
      <c r="E249" s="33">
        <f>AVERAGE(Sheet1!Q249:V249)</f>
        <v>1.4794339292392007</v>
      </c>
      <c r="F249" s="33">
        <f>AVERAGE(Sheet1!Y249:AE249)</f>
        <v>1.608141768182618</v>
      </c>
      <c r="G249" s="33">
        <f>AVERAGE(Sheet1!AE249:AG249)</f>
        <v>4.9295125894776488</v>
      </c>
      <c r="I249" s="33">
        <f>AVERAGE(C249:G249)</f>
        <v>2.7529858728337642</v>
      </c>
      <c r="J249" s="33">
        <f>AVERAGE(C249:F249)</f>
        <v>2.2088541936727935</v>
      </c>
      <c r="K249" s="33">
        <f>AVERAGE(C249:E249)</f>
        <v>2.4090916688361852</v>
      </c>
    </row>
    <row r="250" spans="1:11" x14ac:dyDescent="0.55000000000000004">
      <c r="A250" s="9">
        <f>Sheet1!A250</f>
        <v>16.480499999999999</v>
      </c>
      <c r="B250" s="31" t="str">
        <f>Sheet1!B250</f>
        <v>SWR(200)</v>
      </c>
      <c r="C250" s="33">
        <f>AVERAGE(Sheet1!D250:G250)</f>
        <v>3.2594354057117236</v>
      </c>
      <c r="D250" s="33">
        <f>AVERAGE(Sheet1!J250:N250)</f>
        <v>1.6298902194754983</v>
      </c>
      <c r="E250" s="33">
        <f>AVERAGE(Sheet1!Q250:V250)</f>
        <v>1.8364156083785153</v>
      </c>
      <c r="F250" s="33">
        <f>AVERAGE(Sheet1!Y250:AE250)</f>
        <v>1.7272036674250739</v>
      </c>
      <c r="G250" s="33">
        <f>AVERAGE(Sheet1!AE250:AG250)</f>
        <v>4.1099421843404489</v>
      </c>
      <c r="I250" s="33">
        <f>AVERAGE(C250:G250)</f>
        <v>2.512577417066252</v>
      </c>
      <c r="J250" s="33">
        <f>AVERAGE(C250:F250)</f>
        <v>2.1132362252477028</v>
      </c>
      <c r="K250" s="33">
        <f>AVERAGE(C250:E250)</f>
        <v>2.2419137445219124</v>
      </c>
    </row>
    <row r="251" spans="1:11" x14ac:dyDescent="0.55000000000000004">
      <c r="A251" s="30">
        <f>Sheet1!A251</f>
        <v>16.480499999999999</v>
      </c>
      <c r="B251" s="31" t="str">
        <f>Sheet1!B251</f>
        <v>SWR(300)</v>
      </c>
      <c r="C251" s="33">
        <f>AVERAGE(Sheet1!D251:G251)</f>
        <v>2.4281344991894604</v>
      </c>
      <c r="D251" s="33">
        <f>AVERAGE(Sheet1!J251:N251)</f>
        <v>2.1463894607788694</v>
      </c>
      <c r="E251" s="33">
        <f>AVERAGE(Sheet1!Q251:V251)</f>
        <v>2.6627859131603411</v>
      </c>
      <c r="F251" s="33">
        <f>AVERAGE(Sheet1!Y251:AE251)</f>
        <v>2.2679969142406931</v>
      </c>
      <c r="G251" s="33">
        <f>AVERAGE(Sheet1!AE251:AG251)</f>
        <v>3.5901828882476354</v>
      </c>
      <c r="I251" s="33">
        <f>AVERAGE(C251:G251)</f>
        <v>2.6190979351234001</v>
      </c>
      <c r="J251" s="33">
        <f>AVERAGE(C251:F251)</f>
        <v>2.3763266968423409</v>
      </c>
      <c r="K251" s="33">
        <f>AVERAGE(C251:E251)</f>
        <v>2.4124366243762236</v>
      </c>
    </row>
    <row r="252" spans="1:11" x14ac:dyDescent="0.55000000000000004">
      <c r="A252" s="9">
        <f>Sheet1!A252</f>
        <v>31</v>
      </c>
      <c r="B252" s="31" t="str">
        <f>Sheet1!B252</f>
        <v>R</v>
      </c>
      <c r="C252" s="32"/>
      <c r="D252" s="32"/>
      <c r="E252" s="32"/>
      <c r="F252" s="32"/>
      <c r="G252" s="32"/>
    </row>
    <row r="253" spans="1:11" x14ac:dyDescent="0.55000000000000004">
      <c r="A253" s="9">
        <f>Sheet1!A253</f>
        <v>31</v>
      </c>
      <c r="B253" s="31" t="str">
        <f>Sheet1!B253</f>
        <v>X</v>
      </c>
      <c r="C253" s="32"/>
      <c r="D253" s="32"/>
      <c r="E253" s="32"/>
      <c r="F253" s="32"/>
      <c r="G253" s="32"/>
    </row>
    <row r="254" spans="1:11" x14ac:dyDescent="0.55000000000000004">
      <c r="A254" s="34">
        <f>Sheet1!A254</f>
        <v>0.17222222222222222</v>
      </c>
      <c r="B254" s="31" t="str">
        <f>Sheet1!B254</f>
        <v>Z</v>
      </c>
      <c r="C254" s="35">
        <f>AVERAGE(Sheet1!D254:G254)</f>
        <v>441.14651517452148</v>
      </c>
      <c r="D254" s="35">
        <f>AVERAGE(Sheet1!J254:N254)</f>
        <v>158.73184250507788</v>
      </c>
      <c r="E254" s="35">
        <f>AVERAGE(Sheet1!Q254:V254)</f>
        <v>121.54322172488956</v>
      </c>
      <c r="F254" s="35">
        <f>AVERAGE(Sheet1!Y254:AE254)</f>
        <v>177.77897647455936</v>
      </c>
      <c r="G254" s="35">
        <f>AVERAGE(Sheet1!AE254:AG254)</f>
        <v>355.34710759435649</v>
      </c>
    </row>
    <row r="255" spans="1:11" x14ac:dyDescent="0.55000000000000004">
      <c r="A255" s="9">
        <f>Sheet1!A255</f>
        <v>17.039100000000001</v>
      </c>
      <c r="B255" s="31" t="str">
        <f>Sheet1!B255</f>
        <v>SWR(50)</v>
      </c>
      <c r="C255" s="33">
        <f>AVERAGE(Sheet1!D255:G255)</f>
        <v>11.552421191157361</v>
      </c>
      <c r="D255" s="33">
        <f>AVERAGE(Sheet1!J255:N255)</f>
        <v>3.5590987445716755</v>
      </c>
      <c r="E255" s="33">
        <f>AVERAGE(Sheet1!Q255:V255)</f>
        <v>2.6128183937087743</v>
      </c>
      <c r="F255" s="33">
        <f>AVERAGE(Sheet1!Y255:AE255)</f>
        <v>4.1961640467058787</v>
      </c>
      <c r="G255" s="33">
        <f>AVERAGE(Sheet1!AE255:AG255)</f>
        <v>13.903625459614579</v>
      </c>
      <c r="I255" s="33">
        <f>AVERAGE(C255:G255)</f>
        <v>7.1648255671516541</v>
      </c>
      <c r="J255" s="33">
        <f>AVERAGE(C255:F255)</f>
        <v>5.4801255940359219</v>
      </c>
      <c r="K255" s="33">
        <f>AVERAGE(C255:E255)</f>
        <v>5.9081127764792702</v>
      </c>
    </row>
    <row r="256" spans="1:11" x14ac:dyDescent="0.55000000000000004">
      <c r="A256" s="9">
        <f>Sheet1!A256</f>
        <v>17.039100000000001</v>
      </c>
      <c r="B256" s="31" t="str">
        <f>Sheet1!B256</f>
        <v>SWR(100)</v>
      </c>
      <c r="C256" s="33">
        <f>AVERAGE(Sheet1!D256:G256)</f>
        <v>5.8575796053162508</v>
      </c>
      <c r="D256" s="33">
        <f>AVERAGE(Sheet1!J256:N256)</f>
        <v>1.8870172007296353</v>
      </c>
      <c r="E256" s="33">
        <f>AVERAGE(Sheet1!Q256:V256)</f>
        <v>1.4320924427257615</v>
      </c>
      <c r="F256" s="33">
        <f>AVERAGE(Sheet1!Y256:AE256)</f>
        <v>2.1925065238155321</v>
      </c>
      <c r="G256" s="33">
        <f>AVERAGE(Sheet1!AE256:AG256)</f>
        <v>7.2454749800320499</v>
      </c>
      <c r="I256" s="33">
        <f>AVERAGE(C256:G256)</f>
        <v>3.7229341505238458</v>
      </c>
      <c r="J256" s="33">
        <f>AVERAGE(C256:F256)</f>
        <v>2.8422989431467949</v>
      </c>
      <c r="K256" s="33">
        <f>AVERAGE(C256:E256)</f>
        <v>3.0588964162572156</v>
      </c>
    </row>
    <row r="257" spans="1:11" x14ac:dyDescent="0.55000000000000004">
      <c r="A257" s="9">
        <f>Sheet1!A257</f>
        <v>17.039100000000001</v>
      </c>
      <c r="B257" s="31" t="str">
        <f>Sheet1!B257</f>
        <v>SWR(150)</v>
      </c>
      <c r="C257" s="33">
        <f>AVERAGE(Sheet1!D257:G257)</f>
        <v>4.0035181420897734</v>
      </c>
      <c r="D257" s="33">
        <f>AVERAGE(Sheet1!J257:N257)</f>
        <v>1.5458246182817792</v>
      </c>
      <c r="E257" s="33">
        <f>AVERAGE(Sheet1!Q257:V257)</f>
        <v>1.4803500225978634</v>
      </c>
      <c r="F257" s="33">
        <f>AVERAGE(Sheet1!Y257:AE257)</f>
        <v>1.6379645913015433</v>
      </c>
      <c r="G257" s="33">
        <f>AVERAGE(Sheet1!AE257:AG257)</f>
        <v>5.1722283805830758</v>
      </c>
      <c r="I257" s="33">
        <f>AVERAGE(C257:G257)</f>
        <v>2.7679771509708067</v>
      </c>
      <c r="J257" s="33">
        <f>AVERAGE(C257:F257)</f>
        <v>2.1669143435677398</v>
      </c>
      <c r="K257" s="33">
        <f>AVERAGE(C257:E257)</f>
        <v>2.3432309276564722</v>
      </c>
    </row>
    <row r="258" spans="1:11" x14ac:dyDescent="0.55000000000000004">
      <c r="A258" s="9">
        <f>Sheet1!A258</f>
        <v>17.039100000000001</v>
      </c>
      <c r="B258" s="31" t="str">
        <f>Sheet1!B258</f>
        <v>SWR(200)</v>
      </c>
      <c r="C258" s="33">
        <f>AVERAGE(Sheet1!D258:G258)</f>
        <v>3.1207427399067251</v>
      </c>
      <c r="D258" s="33">
        <f>AVERAGE(Sheet1!J258:N258)</f>
        <v>1.6709572773004346</v>
      </c>
      <c r="E258" s="33">
        <f>AVERAGE(Sheet1!Q258:V258)</f>
        <v>1.8354769664562047</v>
      </c>
      <c r="F258" s="33">
        <f>AVERAGE(Sheet1!Y258:AE258)</f>
        <v>1.6629593566967726</v>
      </c>
      <c r="G258" s="33">
        <f>AVERAGE(Sheet1!AE258:AG258)</f>
        <v>4.2587929152583994</v>
      </c>
      <c r="I258" s="33">
        <f>AVERAGE(C258:G258)</f>
        <v>2.509785851123707</v>
      </c>
      <c r="J258" s="33">
        <f>AVERAGE(C258:F258)</f>
        <v>2.0725340850900342</v>
      </c>
      <c r="K258" s="33">
        <f>AVERAGE(C258:E258)</f>
        <v>2.209058994554455</v>
      </c>
    </row>
    <row r="259" spans="1:11" x14ac:dyDescent="0.55000000000000004">
      <c r="A259" s="30">
        <f>Sheet1!A259</f>
        <v>17.039100000000001</v>
      </c>
      <c r="B259" s="31" t="str">
        <f>Sheet1!B259</f>
        <v>SWR(300)</v>
      </c>
      <c r="C259" s="33">
        <f>AVERAGE(Sheet1!D259:G259)</f>
        <v>2.3768843303933327</v>
      </c>
      <c r="D259" s="33">
        <f>AVERAGE(Sheet1!J259:N259)</f>
        <v>2.2284962216463966</v>
      </c>
      <c r="E259" s="33">
        <f>AVERAGE(Sheet1!Q259:V259)</f>
        <v>2.6594663217553873</v>
      </c>
      <c r="F259" s="33">
        <f>AVERAGE(Sheet1!Y259:AE259)</f>
        <v>2.121093765645409</v>
      </c>
      <c r="G259" s="33">
        <f>AVERAGE(Sheet1!AE259:AG259)</f>
        <v>3.6206630478575987</v>
      </c>
      <c r="I259" s="33">
        <f>AVERAGE(C259:G259)</f>
        <v>2.6013207374596248</v>
      </c>
      <c r="J259" s="33">
        <f>AVERAGE(C259:F259)</f>
        <v>2.3464851598601313</v>
      </c>
      <c r="K259" s="33">
        <f>AVERAGE(C259:E259)</f>
        <v>2.4216156245983722</v>
      </c>
    </row>
    <row r="260" spans="1:11" x14ac:dyDescent="0.55000000000000004">
      <c r="A260" s="9">
        <f>Sheet1!A260</f>
        <v>32</v>
      </c>
      <c r="B260" s="31" t="str">
        <f>Sheet1!B260</f>
        <v>R</v>
      </c>
      <c r="C260" s="32"/>
      <c r="D260" s="32"/>
      <c r="E260" s="32"/>
      <c r="F260" s="32"/>
      <c r="G260" s="32"/>
    </row>
    <row r="261" spans="1:11" x14ac:dyDescent="0.55000000000000004">
      <c r="A261" s="9">
        <f>Sheet1!A261</f>
        <v>32</v>
      </c>
      <c r="B261" s="31" t="str">
        <f>Sheet1!B261</f>
        <v>X</v>
      </c>
      <c r="C261" s="32"/>
      <c r="D261" s="32"/>
      <c r="E261" s="32"/>
      <c r="F261" s="32"/>
      <c r="G261" s="32"/>
    </row>
    <row r="262" spans="1:11" x14ac:dyDescent="0.55000000000000004">
      <c r="A262" s="34">
        <f>Sheet1!A262</f>
        <v>0.17777777777777778</v>
      </c>
      <c r="B262" s="31" t="str">
        <f>Sheet1!B262</f>
        <v>Z</v>
      </c>
      <c r="C262" s="35">
        <f>AVERAGE(Sheet1!D262:G262)</f>
        <v>413.32812523893904</v>
      </c>
      <c r="D262" s="35">
        <f>AVERAGE(Sheet1!J262:N262)</f>
        <v>152.99614532538078</v>
      </c>
      <c r="E262" s="35">
        <f>AVERAGE(Sheet1!Q262:V262)</f>
        <v>122.49949065244232</v>
      </c>
      <c r="F262" s="35">
        <f>AVERAGE(Sheet1!Y262:AE262)</f>
        <v>195.94034117052169</v>
      </c>
      <c r="G262" s="35">
        <f>AVERAGE(Sheet1!AE262:AG262)</f>
        <v>385.72940834689092</v>
      </c>
    </row>
    <row r="263" spans="1:11" x14ac:dyDescent="0.55000000000000004">
      <c r="A263" s="9">
        <f>Sheet1!A263</f>
        <v>17.597799999999999</v>
      </c>
      <c r="B263" s="31" t="str">
        <f>Sheet1!B263</f>
        <v>SWR(50)</v>
      </c>
      <c r="C263" s="33">
        <f>AVERAGE(Sheet1!D263:G263)</f>
        <v>10.945631224318134</v>
      </c>
      <c r="D263" s="33">
        <f>AVERAGE(Sheet1!J263:N263)</f>
        <v>3.4470715799612832</v>
      </c>
      <c r="E263" s="33">
        <f>AVERAGE(Sheet1!Q263:V263)</f>
        <v>2.6363980319242937</v>
      </c>
      <c r="F263" s="33">
        <f>AVERAGE(Sheet1!Y263:AE263)</f>
        <v>4.6092216307172862</v>
      </c>
      <c r="G263" s="33">
        <f>AVERAGE(Sheet1!AE263:AG263)</f>
        <v>14.970801549553391</v>
      </c>
      <c r="I263" s="33">
        <f>AVERAGE(C263:G263)</f>
        <v>7.3218248032948781</v>
      </c>
      <c r="J263" s="33">
        <f>AVERAGE(C263:F263)</f>
        <v>5.4095806167302491</v>
      </c>
      <c r="K263" s="33">
        <f>AVERAGE(C263:E263)</f>
        <v>5.6763669454012371</v>
      </c>
    </row>
    <row r="264" spans="1:11" x14ac:dyDescent="0.55000000000000004">
      <c r="A264" s="9">
        <f>Sheet1!A264</f>
        <v>17.597799999999999</v>
      </c>
      <c r="B264" s="31" t="str">
        <f>Sheet1!B264</f>
        <v>SWR(100)</v>
      </c>
      <c r="C264" s="33">
        <f>AVERAGE(Sheet1!D264:G264)</f>
        <v>5.5635804644475888</v>
      </c>
      <c r="D264" s="33">
        <f>AVERAGE(Sheet1!J264:N264)</f>
        <v>1.8422988158268006</v>
      </c>
      <c r="E264" s="33">
        <f>AVERAGE(Sheet1!Q264:V264)</f>
        <v>1.442568544623932</v>
      </c>
      <c r="F264" s="33">
        <f>AVERAGE(Sheet1!Y264:AE264)</f>
        <v>2.3864361650406312</v>
      </c>
      <c r="G264" s="33">
        <f>AVERAGE(Sheet1!AE264:AG264)</f>
        <v>7.7523287369617009</v>
      </c>
      <c r="I264" s="33">
        <f>AVERAGE(C264:G264)</f>
        <v>3.7974425453801302</v>
      </c>
      <c r="J264" s="33">
        <f>AVERAGE(C264:F264)</f>
        <v>2.808720997484738</v>
      </c>
      <c r="K264" s="33">
        <f>AVERAGE(C264:E264)</f>
        <v>2.9494826082994403</v>
      </c>
    </row>
    <row r="265" spans="1:11" x14ac:dyDescent="0.55000000000000004">
      <c r="A265" s="9">
        <f>Sheet1!A265</f>
        <v>17.597799999999999</v>
      </c>
      <c r="B265" s="31" t="str">
        <f>Sheet1!B265</f>
        <v>SWR(150)</v>
      </c>
      <c r="C265" s="33">
        <f>AVERAGE(Sheet1!D265:G265)</f>
        <v>3.8199443706768408</v>
      </c>
      <c r="D265" s="33">
        <f>AVERAGE(Sheet1!J265:N265)</f>
        <v>1.556739060166191</v>
      </c>
      <c r="E265" s="33">
        <f>AVERAGE(Sheet1!Q265:V265)</f>
        <v>1.476391010431416</v>
      </c>
      <c r="F265" s="33">
        <f>AVERAGE(Sheet1!Y265:AE265)</f>
        <v>1.7254754378322914</v>
      </c>
      <c r="G265" s="33">
        <f>AVERAGE(Sheet1!AE265:AG265)</f>
        <v>5.477216174383492</v>
      </c>
      <c r="I265" s="33">
        <f>AVERAGE(C265:G265)</f>
        <v>2.8111532106980461</v>
      </c>
      <c r="J265" s="33">
        <f>AVERAGE(C265:F265)</f>
        <v>2.144637469776685</v>
      </c>
      <c r="K265" s="33">
        <f>AVERAGE(C265:E265)</f>
        <v>2.2843581470914827</v>
      </c>
    </row>
    <row r="266" spans="1:11" x14ac:dyDescent="0.55000000000000004">
      <c r="A266" s="9">
        <f>Sheet1!A266</f>
        <v>17.597799999999999</v>
      </c>
      <c r="B266" s="31" t="str">
        <f>Sheet1!B266</f>
        <v>SWR(200)</v>
      </c>
      <c r="C266" s="33">
        <f>AVERAGE(Sheet1!D266:G266)</f>
        <v>2.9997807650624448</v>
      </c>
      <c r="D266" s="33">
        <f>AVERAGE(Sheet1!J266:N266)</f>
        <v>1.7126200641774463</v>
      </c>
      <c r="E266" s="33">
        <f>AVERAGE(Sheet1!Q266:V266)</f>
        <v>1.8260495870353906</v>
      </c>
      <c r="F266" s="33">
        <f>AVERAGE(Sheet1!Y266:AE266)</f>
        <v>1.6132741188869411</v>
      </c>
      <c r="G266" s="33">
        <f>AVERAGE(Sheet1!AE266:AG266)</f>
        <v>4.4493074402732722</v>
      </c>
      <c r="I266" s="33">
        <f>AVERAGE(C266:G266)</f>
        <v>2.5202063950870994</v>
      </c>
      <c r="J266" s="33">
        <f>AVERAGE(C266:F266)</f>
        <v>2.0379311337905559</v>
      </c>
      <c r="K266" s="33">
        <f>AVERAGE(C266:E266)</f>
        <v>2.1794834720917606</v>
      </c>
    </row>
    <row r="267" spans="1:11" x14ac:dyDescent="0.55000000000000004">
      <c r="A267" s="30">
        <f>Sheet1!A267</f>
        <v>17.597799999999999</v>
      </c>
      <c r="B267" s="31" t="str">
        <f>Sheet1!B267</f>
        <v>SWR(300)</v>
      </c>
      <c r="C267" s="33">
        <f>AVERAGE(Sheet1!D267:G267)</f>
        <v>2.3402775260413344</v>
      </c>
      <c r="D267" s="33">
        <f>AVERAGE(Sheet1!J267:N267)</f>
        <v>2.3078603923830778</v>
      </c>
      <c r="E267" s="33">
        <f>AVERAGE(Sheet1!Q267:V267)</f>
        <v>2.6424482770014008</v>
      </c>
      <c r="F267" s="33">
        <f>AVERAGE(Sheet1!Y267:AE267)</f>
        <v>1.9709806822237161</v>
      </c>
      <c r="G267" s="33">
        <f>AVERAGE(Sheet1!AE267:AG267)</f>
        <v>3.6679692242823259</v>
      </c>
      <c r="I267" s="33">
        <f>AVERAGE(C267:G267)</f>
        <v>2.5859072203863711</v>
      </c>
      <c r="J267" s="33">
        <f>AVERAGE(C267:F267)</f>
        <v>2.3153917194123825</v>
      </c>
      <c r="K267" s="33">
        <f>AVERAGE(C267:E267)</f>
        <v>2.4301953984752713</v>
      </c>
    </row>
    <row r="268" spans="1:11" x14ac:dyDescent="0.55000000000000004">
      <c r="A268" s="9">
        <f>Sheet1!A268</f>
        <v>33</v>
      </c>
      <c r="B268" s="31" t="str">
        <f>Sheet1!B268</f>
        <v>R</v>
      </c>
      <c r="C268" s="32"/>
      <c r="D268" s="32"/>
      <c r="E268" s="32"/>
      <c r="F268" s="32"/>
      <c r="G268" s="32"/>
    </row>
    <row r="269" spans="1:11" x14ac:dyDescent="0.55000000000000004">
      <c r="A269" s="9">
        <f>Sheet1!A269</f>
        <v>33</v>
      </c>
      <c r="B269" s="31" t="str">
        <f>Sheet1!B269</f>
        <v>X</v>
      </c>
      <c r="C269" s="32"/>
      <c r="D269" s="32"/>
      <c r="E269" s="32"/>
      <c r="F269" s="32"/>
      <c r="G269" s="32"/>
    </row>
    <row r="270" spans="1:11" x14ac:dyDescent="0.55000000000000004">
      <c r="A270" s="34">
        <f>Sheet1!A270</f>
        <v>0.18333333333333332</v>
      </c>
      <c r="B270" s="31" t="str">
        <f>Sheet1!B270</f>
        <v>Z</v>
      </c>
      <c r="C270" s="35">
        <f>AVERAGE(Sheet1!D270:G270)</f>
        <v>388.32612716553245</v>
      </c>
      <c r="D270" s="35">
        <f>AVERAGE(Sheet1!J270:N270)</f>
        <v>147.92634369587478</v>
      </c>
      <c r="E270" s="35">
        <f>AVERAGE(Sheet1!Q270:V270)</f>
        <v>124.13295573226725</v>
      </c>
      <c r="F270" s="35">
        <f>AVERAGE(Sheet1!Y270:AE270)</f>
        <v>219.1880587909603</v>
      </c>
      <c r="G270" s="35">
        <f>AVERAGE(Sheet1!AE270:AG270)</f>
        <v>425.48902430175718</v>
      </c>
    </row>
    <row r="271" spans="1:11" x14ac:dyDescent="0.55000000000000004">
      <c r="A271" s="9">
        <f>Sheet1!A271</f>
        <v>18.156400000000001</v>
      </c>
      <c r="B271" s="31" t="str">
        <f>Sheet1!B271</f>
        <v>SWR(50)</v>
      </c>
      <c r="C271" s="33">
        <f>AVERAGE(Sheet1!D271:G271)</f>
        <v>10.393117112668872</v>
      </c>
      <c r="D271" s="33">
        <f>AVERAGE(Sheet1!J271:N271)</f>
        <v>3.3484319637853432</v>
      </c>
      <c r="E271" s="33">
        <f>AVERAGE(Sheet1!Q271:V271)</f>
        <v>2.6738005907278617</v>
      </c>
      <c r="F271" s="33">
        <f>AVERAGE(Sheet1!Y271:AE271)</f>
        <v>5.135231362389872</v>
      </c>
      <c r="G271" s="33">
        <f>AVERAGE(Sheet1!AE271:AG271)</f>
        <v>16.295226920175363</v>
      </c>
      <c r="I271" s="33">
        <f>AVERAGE(C271:G271)</f>
        <v>7.569161589949462</v>
      </c>
      <c r="J271" s="33">
        <f>AVERAGE(C271:F271)</f>
        <v>5.3876452573929878</v>
      </c>
      <c r="K271" s="33">
        <f>AVERAGE(C271:E271)</f>
        <v>5.4717832223940261</v>
      </c>
    </row>
    <row r="272" spans="1:11" x14ac:dyDescent="0.55000000000000004">
      <c r="A272" s="9">
        <f>Sheet1!A272</f>
        <v>18.156400000000001</v>
      </c>
      <c r="B272" s="31" t="str">
        <f>Sheet1!B272</f>
        <v>SWR(100)</v>
      </c>
      <c r="C272" s="33">
        <f>AVERAGE(Sheet1!D272:G272)</f>
        <v>5.2972165730305765</v>
      </c>
      <c r="D272" s="33">
        <f>AVERAGE(Sheet1!J272:N272)</f>
        <v>1.8046519122316915</v>
      </c>
      <c r="E272" s="33">
        <f>AVERAGE(Sheet1!Q272:V272)</f>
        <v>1.4581472747438873</v>
      </c>
      <c r="F272" s="33">
        <f>AVERAGE(Sheet1!Y272:AE272)</f>
        <v>2.6376225991166455</v>
      </c>
      <c r="G272" s="33">
        <f>AVERAGE(Sheet1!AE272:AG272)</f>
        <v>8.3843682879989725</v>
      </c>
      <c r="I272" s="33">
        <f>AVERAGE(C272:G272)</f>
        <v>3.9164013294243545</v>
      </c>
      <c r="J272" s="33">
        <f>AVERAGE(C272:F272)</f>
        <v>2.7994095897807005</v>
      </c>
      <c r="K272" s="33">
        <f>AVERAGE(C272:E272)</f>
        <v>2.8533385866687184</v>
      </c>
    </row>
    <row r="273" spans="1:11" x14ac:dyDescent="0.55000000000000004">
      <c r="A273" s="9">
        <f>Sheet1!A273</f>
        <v>18.156400000000001</v>
      </c>
      <c r="B273" s="31" t="str">
        <f>Sheet1!B273</f>
        <v>SWR(150)</v>
      </c>
      <c r="C273" s="33">
        <f>AVERAGE(Sheet1!D273:G273)</f>
        <v>3.6557086404754719</v>
      </c>
      <c r="D273" s="33">
        <f>AVERAGE(Sheet1!J273:N273)</f>
        <v>1.5706502994722065</v>
      </c>
      <c r="E273" s="33">
        <f>AVERAGE(Sheet1!Q273:V273)</f>
        <v>1.4678685974985433</v>
      </c>
      <c r="F273" s="33">
        <f>AVERAGE(Sheet1!Y273:AE273)</f>
        <v>1.8622862343968283</v>
      </c>
      <c r="G273" s="33">
        <f>AVERAGE(Sheet1!AE273:AG273)</f>
        <v>5.862048273892559</v>
      </c>
      <c r="I273" s="33">
        <f>AVERAGE(C273:G273)</f>
        <v>2.8837124091471216</v>
      </c>
      <c r="J273" s="33">
        <f>AVERAGE(C273:F273)</f>
        <v>2.1391284429607627</v>
      </c>
      <c r="K273" s="33">
        <f>AVERAGE(C273:E273)</f>
        <v>2.2314091791487405</v>
      </c>
    </row>
    <row r="274" spans="1:11" x14ac:dyDescent="0.55000000000000004">
      <c r="A274" s="9">
        <f>Sheet1!A274</f>
        <v>18.156400000000001</v>
      </c>
      <c r="B274" s="31" t="str">
        <f>Sheet1!B274</f>
        <v>SWR(200)</v>
      </c>
      <c r="C274" s="33">
        <f>AVERAGE(Sheet1!D274:G274)</f>
        <v>2.8948653148648793</v>
      </c>
      <c r="D274" s="33">
        <f>AVERAGE(Sheet1!J274:N274)</f>
        <v>1.7540461691871045</v>
      </c>
      <c r="E274" s="33">
        <f>AVERAGE(Sheet1!Q274:V274)</f>
        <v>1.8083600881653747</v>
      </c>
      <c r="F274" s="33">
        <f>AVERAGE(Sheet1!Y274:AE274)</f>
        <v>1.5972262394752907</v>
      </c>
      <c r="G274" s="33">
        <f>AVERAGE(Sheet1!AE274:AG274)</f>
        <v>4.6959084739826009</v>
      </c>
      <c r="I274" s="33">
        <f>AVERAGE(C274:G274)</f>
        <v>2.5500812571350502</v>
      </c>
      <c r="J274" s="33">
        <f>AVERAGE(C274:F274)</f>
        <v>2.0136244529231626</v>
      </c>
      <c r="K274" s="33">
        <f>AVERAGE(C274:E274)</f>
        <v>2.1524238574057866</v>
      </c>
    </row>
    <row r="275" spans="1:11" x14ac:dyDescent="0.55000000000000004">
      <c r="A275" s="30">
        <f>Sheet1!A275</f>
        <v>18.156400000000001</v>
      </c>
      <c r="B275" s="31" t="str">
        <f>Sheet1!B275</f>
        <v>SWR(300)</v>
      </c>
      <c r="C275" s="33">
        <f>AVERAGE(Sheet1!D275:G275)</f>
        <v>2.3166976545397056</v>
      </c>
      <c r="D275" s="33">
        <f>AVERAGE(Sheet1!J275:N275)</f>
        <v>2.3839130072990633</v>
      </c>
      <c r="E275" s="33">
        <f>AVERAGE(Sheet1!Q275:V275)</f>
        <v>2.6119644635030839</v>
      </c>
      <c r="F275" s="33">
        <f>AVERAGE(Sheet1!Y275:AE275)</f>
        <v>1.8246947140962082</v>
      </c>
      <c r="G275" s="33">
        <f>AVERAGE(Sheet1!AE275:AG275)</f>
        <v>3.7442069828697377</v>
      </c>
      <c r="I275" s="33">
        <f>AVERAGE(C275:G275)</f>
        <v>2.57629536446156</v>
      </c>
      <c r="J275" s="33">
        <f>AVERAGE(C275:F275)</f>
        <v>2.2843174598595155</v>
      </c>
      <c r="K275" s="33">
        <f>AVERAGE(C275:E275)</f>
        <v>2.4375250417806176</v>
      </c>
    </row>
    <row r="276" spans="1:11" x14ac:dyDescent="0.55000000000000004">
      <c r="A276" s="9">
        <f>Sheet1!A276</f>
        <v>34</v>
      </c>
      <c r="B276" s="31" t="str">
        <f>Sheet1!B276</f>
        <v>R</v>
      </c>
      <c r="C276" s="32"/>
      <c r="D276" s="32"/>
      <c r="E276" s="32"/>
      <c r="F276" s="32"/>
      <c r="G276" s="32"/>
    </row>
    <row r="277" spans="1:11" x14ac:dyDescent="0.55000000000000004">
      <c r="A277" s="9">
        <f>Sheet1!A277</f>
        <v>34</v>
      </c>
      <c r="B277" s="31" t="str">
        <f>Sheet1!B277</f>
        <v>X</v>
      </c>
      <c r="C277" s="32"/>
      <c r="D277" s="32"/>
      <c r="E277" s="32"/>
      <c r="F277" s="32"/>
      <c r="G277" s="32"/>
    </row>
    <row r="278" spans="1:11" x14ac:dyDescent="0.55000000000000004">
      <c r="A278" s="34">
        <f>Sheet1!A278</f>
        <v>0.18888888888888888</v>
      </c>
      <c r="B278" s="31" t="str">
        <f>Sheet1!B278</f>
        <v>Z</v>
      </c>
      <c r="C278" s="35">
        <f>AVERAGE(Sheet1!D278:G278)</f>
        <v>365.78270222778741</v>
      </c>
      <c r="D278" s="35">
        <f>AVERAGE(Sheet1!J278:N278)</f>
        <v>143.45495980097681</v>
      </c>
      <c r="E278" s="35">
        <f>AVERAGE(Sheet1!Q278:V278)</f>
        <v>126.47812800139668</v>
      </c>
      <c r="F278" s="35">
        <f>AVERAGE(Sheet1!Y278:AE278)</f>
        <v>249.26972640747994</v>
      </c>
      <c r="G278" s="35">
        <f>AVERAGE(Sheet1!AE278:AG278)</f>
        <v>477.85684102842578</v>
      </c>
    </row>
    <row r="279" spans="1:11" x14ac:dyDescent="0.55000000000000004">
      <c r="A279" s="9">
        <f>Sheet1!A279</f>
        <v>18.7151</v>
      </c>
      <c r="B279" s="31" t="str">
        <f>Sheet1!B279</f>
        <v>SWR(50)</v>
      </c>
      <c r="C279" s="33">
        <f>AVERAGE(Sheet1!D279:G279)</f>
        <v>9.8889105317887314</v>
      </c>
      <c r="D279" s="33">
        <f>AVERAGE(Sheet1!J279:N279)</f>
        <v>3.2618609555389795</v>
      </c>
      <c r="E279" s="33">
        <f>AVERAGE(Sheet1!Q279:V279)</f>
        <v>2.7257969208200126</v>
      </c>
      <c r="F279" s="33">
        <f>AVERAGE(Sheet1!Y279:AE279)</f>
        <v>5.8114799067246485</v>
      </c>
      <c r="G279" s="33">
        <f>AVERAGE(Sheet1!AE279:AG279)</f>
        <v>17.940878318188386</v>
      </c>
      <c r="I279" s="33">
        <f>AVERAGE(C279:G279)</f>
        <v>7.9257853266121518</v>
      </c>
      <c r="J279" s="33">
        <f>AVERAGE(C279:F279)</f>
        <v>5.422012078718093</v>
      </c>
      <c r="K279" s="33">
        <f>AVERAGE(C279:E279)</f>
        <v>5.2921894693825751</v>
      </c>
    </row>
    <row r="280" spans="1:11" x14ac:dyDescent="0.55000000000000004">
      <c r="A280" s="9">
        <f>Sheet1!A280</f>
        <v>18.7151</v>
      </c>
      <c r="B280" s="31" t="str">
        <f>Sheet1!B280</f>
        <v>SWR(100)</v>
      </c>
      <c r="C280" s="33">
        <f>AVERAGE(Sheet1!D280:G280)</f>
        <v>5.0555031623949134</v>
      </c>
      <c r="D280" s="33">
        <f>AVERAGE(Sheet1!J280:N280)</f>
        <v>1.7733293163549</v>
      </c>
      <c r="E280" s="33">
        <f>AVERAGE(Sheet1!Q280:V280)</f>
        <v>1.4794969039783112</v>
      </c>
      <c r="F280" s="33">
        <f>AVERAGE(Sheet1!Y280:AE280)</f>
        <v>2.9646846116676113</v>
      </c>
      <c r="G280" s="33">
        <f>AVERAGE(Sheet1!AE280:AG280)</f>
        <v>9.1744359299786922</v>
      </c>
      <c r="I280" s="33">
        <f>AVERAGE(C280:G280)</f>
        <v>4.089489984874886</v>
      </c>
      <c r="J280" s="33">
        <f>AVERAGE(C280:F280)</f>
        <v>2.818253498598934</v>
      </c>
      <c r="K280" s="33">
        <f>AVERAGE(C280:E280)</f>
        <v>2.7694431275760416</v>
      </c>
    </row>
    <row r="281" spans="1:11" x14ac:dyDescent="0.55000000000000004">
      <c r="A281" s="9">
        <f>Sheet1!A281</f>
        <v>18.7151</v>
      </c>
      <c r="B281" s="31" t="str">
        <f>Sheet1!B281</f>
        <v>SWR(150)</v>
      </c>
      <c r="C281" s="33">
        <f>AVERAGE(Sheet1!D281:G281)</f>
        <v>3.5088582996166613</v>
      </c>
      <c r="D281" s="33">
        <f>AVERAGE(Sheet1!J281:N281)</f>
        <v>1.5865607962925048</v>
      </c>
      <c r="E281" s="33">
        <f>AVERAGE(Sheet1!Q281:V281)</f>
        <v>1.455325942401311</v>
      </c>
      <c r="F281" s="33">
        <f>AVERAGE(Sheet1!Y281:AE281)</f>
        <v>2.0572540621557178</v>
      </c>
      <c r="G281" s="33">
        <f>AVERAGE(Sheet1!AE281:AG281)</f>
        <v>6.3497136415545228</v>
      </c>
      <c r="I281" s="33">
        <f>AVERAGE(C281:G281)</f>
        <v>2.9915425484041434</v>
      </c>
      <c r="J281" s="33">
        <f>AVERAGE(C281:F281)</f>
        <v>2.1519997751165487</v>
      </c>
      <c r="K281" s="33">
        <f>AVERAGE(C281:E281)</f>
        <v>2.1835816794368257</v>
      </c>
    </row>
    <row r="282" spans="1:11" x14ac:dyDescent="0.55000000000000004">
      <c r="A282" s="9">
        <f>Sheet1!A282</f>
        <v>18.7151</v>
      </c>
      <c r="B282" s="31" t="str">
        <f>Sheet1!B282</f>
        <v>SWR(200)</v>
      </c>
      <c r="C282" s="33">
        <f>AVERAGE(Sheet1!D282:G282)</f>
        <v>2.8045500623836146</v>
      </c>
      <c r="D282" s="33">
        <f>AVERAGE(Sheet1!J282:N282)</f>
        <v>1.7945333816469238</v>
      </c>
      <c r="E282" s="33">
        <f>AVERAGE(Sheet1!Q282:V282)</f>
        <v>1.7827959678567993</v>
      </c>
      <c r="F282" s="33">
        <f>AVERAGE(Sheet1!Y282:AE282)</f>
        <v>1.6678004862285403</v>
      </c>
      <c r="G282" s="33">
        <f>AVERAGE(Sheet1!AE282:AG282)</f>
        <v>5.0172114480397809</v>
      </c>
      <c r="I282" s="33">
        <f>AVERAGE(C282:G282)</f>
        <v>2.6133782692311316</v>
      </c>
      <c r="J282" s="33">
        <f>AVERAGE(C282:F282)</f>
        <v>2.0124199745289695</v>
      </c>
      <c r="K282" s="33">
        <f>AVERAGE(C282:E282)</f>
        <v>2.1272931372957795</v>
      </c>
    </row>
    <row r="283" spans="1:11" x14ac:dyDescent="0.55000000000000004">
      <c r="A283" s="30">
        <f>Sheet1!A283</f>
        <v>18.7151</v>
      </c>
      <c r="B283" s="31" t="str">
        <f>Sheet1!B283</f>
        <v>SWR(300)</v>
      </c>
      <c r="C283" s="33">
        <f>AVERAGE(Sheet1!D283:G283)</f>
        <v>2.3046980099881003</v>
      </c>
      <c r="D283" s="33">
        <f>AVERAGE(Sheet1!J283:N283)</f>
        <v>2.456133145202978</v>
      </c>
      <c r="E283" s="33">
        <f>AVERAGE(Sheet1!Q283:V283)</f>
        <v>2.5684252077109586</v>
      </c>
      <c r="F283" s="33">
        <f>AVERAGE(Sheet1!Y283:AE283)</f>
        <v>1.6926803439461493</v>
      </c>
      <c r="G283" s="33">
        <f>AVERAGE(Sheet1!AE283:AG283)</f>
        <v>3.8648249397202044</v>
      </c>
      <c r="I283" s="33">
        <f>AVERAGE(C283:G283)</f>
        <v>2.577352329313678</v>
      </c>
      <c r="J283" s="33">
        <f>AVERAGE(C283:F283)</f>
        <v>2.2554841767120464</v>
      </c>
      <c r="K283" s="33">
        <f>AVERAGE(C283:E283)</f>
        <v>2.4430854543006788</v>
      </c>
    </row>
    <row r="284" spans="1:11" x14ac:dyDescent="0.55000000000000004">
      <c r="A284" s="9">
        <f>Sheet1!A284</f>
        <v>35</v>
      </c>
      <c r="B284" s="31" t="str">
        <f>Sheet1!B284</f>
        <v>R</v>
      </c>
      <c r="C284" s="32"/>
      <c r="D284" s="32"/>
      <c r="E284" s="32"/>
      <c r="F284" s="32"/>
      <c r="G284" s="32"/>
    </row>
    <row r="285" spans="1:11" x14ac:dyDescent="0.55000000000000004">
      <c r="A285" s="9">
        <f>Sheet1!A285</f>
        <v>35</v>
      </c>
      <c r="B285" s="31" t="str">
        <f>Sheet1!B285</f>
        <v>X</v>
      </c>
      <c r="C285" s="32"/>
      <c r="D285" s="32"/>
      <c r="E285" s="32"/>
      <c r="F285" s="32"/>
      <c r="G285" s="32"/>
    </row>
    <row r="286" spans="1:11" x14ac:dyDescent="0.55000000000000004">
      <c r="A286" s="34">
        <f>Sheet1!A286</f>
        <v>0.19444444444444445</v>
      </c>
      <c r="B286" s="31" t="str">
        <f>Sheet1!B286</f>
        <v>Z</v>
      </c>
      <c r="C286" s="35">
        <f>AVERAGE(Sheet1!D286:G286)</f>
        <v>345.38973049432303</v>
      </c>
      <c r="D286" s="35">
        <f>AVERAGE(Sheet1!J286:N286)</f>
        <v>139.52448067481782</v>
      </c>
      <c r="E286" s="35">
        <f>AVERAGE(Sheet1!Q286:V286)</f>
        <v>129.58631272178474</v>
      </c>
      <c r="F286" s="35">
        <f>AVERAGE(Sheet1!Y286:AE286)</f>
        <v>288.79256498999871</v>
      </c>
      <c r="G286" s="35">
        <f>AVERAGE(Sheet1!AE286:AG286)</f>
        <v>547.79069802842002</v>
      </c>
    </row>
    <row r="287" spans="1:11" x14ac:dyDescent="0.55000000000000004">
      <c r="A287" s="9">
        <f>Sheet1!A287</f>
        <v>19.273700000000002</v>
      </c>
      <c r="B287" s="31" t="str">
        <f>Sheet1!B287</f>
        <v>SWR(50)</v>
      </c>
      <c r="C287" s="33">
        <f>AVERAGE(Sheet1!D287:G287)</f>
        <v>9.4276907594003454</v>
      </c>
      <c r="D287" s="33">
        <f>AVERAGE(Sheet1!J287:N287)</f>
        <v>3.1862267346683573</v>
      </c>
      <c r="E287" s="33">
        <f>AVERAGE(Sheet1!Q287:V287)</f>
        <v>2.7935111861739248</v>
      </c>
      <c r="F287" s="33">
        <f>AVERAGE(Sheet1!Y287:AE287)</f>
        <v>6.6924862085298047</v>
      </c>
      <c r="G287" s="33">
        <f>AVERAGE(Sheet1!AE287:AG287)</f>
        <v>19.992658624827595</v>
      </c>
      <c r="I287" s="33">
        <f>AVERAGE(C287:G287)</f>
        <v>8.4185147027200067</v>
      </c>
      <c r="J287" s="33">
        <f>AVERAGE(C287:F287)</f>
        <v>5.5249787221931079</v>
      </c>
      <c r="K287" s="33">
        <f>AVERAGE(C287:E287)</f>
        <v>5.135809560080876</v>
      </c>
    </row>
    <row r="288" spans="1:11" x14ac:dyDescent="0.55000000000000004">
      <c r="A288" s="9">
        <f>Sheet1!A288</f>
        <v>19.273700000000002</v>
      </c>
      <c r="B288" s="31" t="str">
        <f>Sheet1!B288</f>
        <v>SWR(100)</v>
      </c>
      <c r="C288" s="33">
        <f>AVERAGE(Sheet1!D288:G288)</f>
        <v>4.8357808869212731</v>
      </c>
      <c r="D288" s="33">
        <f>AVERAGE(Sheet1!J288:N288)</f>
        <v>1.7476616019865834</v>
      </c>
      <c r="E288" s="33">
        <f>AVERAGE(Sheet1!Q288:V288)</f>
        <v>1.5075083669482543</v>
      </c>
      <c r="F288" s="33">
        <f>AVERAGE(Sheet1!Y288:AE288)</f>
        <v>3.3948482528489135</v>
      </c>
      <c r="G288" s="33">
        <f>AVERAGE(Sheet1!AE288:AG288)</f>
        <v>10.165951545679462</v>
      </c>
      <c r="I288" s="33">
        <f>AVERAGE(C288:G288)</f>
        <v>4.330350130876897</v>
      </c>
      <c r="J288" s="33">
        <f>AVERAGE(C288:F288)</f>
        <v>2.8714497771762559</v>
      </c>
      <c r="K288" s="33">
        <f>AVERAGE(C288:E288)</f>
        <v>2.6969836186187037</v>
      </c>
    </row>
    <row r="289" spans="1:11" x14ac:dyDescent="0.55000000000000004">
      <c r="A289" s="9">
        <f>Sheet1!A289</f>
        <v>19.273700000000002</v>
      </c>
      <c r="B289" s="31" t="str">
        <f>Sheet1!B289</f>
        <v>SWR(150)</v>
      </c>
      <c r="C289" s="33">
        <f>AVERAGE(Sheet1!D289:G289)</f>
        <v>3.3776582350491715</v>
      </c>
      <c r="D289" s="33">
        <f>AVERAGE(Sheet1!J289:N289)</f>
        <v>1.6036412029184686</v>
      </c>
      <c r="E289" s="33">
        <f>AVERAGE(Sheet1!Q289:V289)</f>
        <v>1.439567016599308</v>
      </c>
      <c r="F289" s="33">
        <f>AVERAGE(Sheet1!Y289:AE289)</f>
        <v>2.3259540824959188</v>
      </c>
      <c r="G289" s="33">
        <f>AVERAGE(Sheet1!AE289:AG289)</f>
        <v>6.9703333964330803</v>
      </c>
      <c r="I289" s="33">
        <f>AVERAGE(C289:G289)</f>
        <v>3.1434307866991893</v>
      </c>
      <c r="J289" s="33">
        <f>AVERAGE(C289:F289)</f>
        <v>2.1867051342657167</v>
      </c>
      <c r="K289" s="33">
        <f>AVERAGE(C289:E289)</f>
        <v>2.1402888181889828</v>
      </c>
    </row>
    <row r="290" spans="1:11" x14ac:dyDescent="0.55000000000000004">
      <c r="A290" s="9">
        <f>Sheet1!A290</f>
        <v>19.273700000000002</v>
      </c>
      <c r="B290" s="31" t="str">
        <f>Sheet1!B290</f>
        <v>SWR(200)</v>
      </c>
      <c r="C290" s="33">
        <f>AVERAGE(Sheet1!D290:G290)</f>
        <v>2.7275128017597257</v>
      </c>
      <c r="D290" s="33">
        <f>AVERAGE(Sheet1!J290:N290)</f>
        <v>1.8334978839097786</v>
      </c>
      <c r="E290" s="33">
        <f>AVERAGE(Sheet1!Q290:V290)</f>
        <v>1.7499024538904069</v>
      </c>
      <c r="F290" s="33">
        <f>AVERAGE(Sheet1!Y290:AE290)</f>
        <v>1.8297860669306711</v>
      </c>
      <c r="G290" s="33">
        <f>AVERAGE(Sheet1!AE290:AG290)</f>
        <v>5.4372451183988453</v>
      </c>
      <c r="I290" s="33">
        <f>AVERAGE(C290:G290)</f>
        <v>2.7155888649778857</v>
      </c>
      <c r="J290" s="33">
        <f>AVERAGE(C290:F290)</f>
        <v>2.0351748016226456</v>
      </c>
      <c r="K290" s="33">
        <f>AVERAGE(C290:E290)</f>
        <v>2.1036377131866373</v>
      </c>
    </row>
    <row r="291" spans="1:11" x14ac:dyDescent="0.55000000000000004">
      <c r="A291" s="30">
        <f>Sheet1!A291</f>
        <v>19.273700000000002</v>
      </c>
      <c r="B291" s="31" t="str">
        <f>Sheet1!B291</f>
        <v>SWR(300)</v>
      </c>
      <c r="C291" s="33">
        <f>AVERAGE(Sheet1!D291:G291)</f>
        <v>2.3029830796791675</v>
      </c>
      <c r="D291" s="33">
        <f>AVERAGE(Sheet1!J291:N291)</f>
        <v>2.5240606210376457</v>
      </c>
      <c r="E291" s="33">
        <f>AVERAGE(Sheet1!Q291:V291)</f>
        <v>2.5123979472675058</v>
      </c>
      <c r="F291" s="33">
        <f>AVERAGE(Sheet1!Y291:AE291)</f>
        <v>1.5939407125082508</v>
      </c>
      <c r="G291" s="33">
        <f>AVERAGE(Sheet1!AE291:AG291)</f>
        <v>4.0492933361030277</v>
      </c>
      <c r="I291" s="33">
        <f>AVERAGE(C291:G291)</f>
        <v>2.5965351393191201</v>
      </c>
      <c r="J291" s="33">
        <f>AVERAGE(C291:F291)</f>
        <v>2.2333455901231427</v>
      </c>
      <c r="K291" s="33">
        <f>AVERAGE(C291:E291)</f>
        <v>2.4464805493281063</v>
      </c>
    </row>
    <row r="292" spans="1:11" x14ac:dyDescent="0.55000000000000004">
      <c r="A292" s="9">
        <f>Sheet1!A292</f>
        <v>36</v>
      </c>
      <c r="B292" s="31" t="str">
        <f>Sheet1!B292</f>
        <v>R</v>
      </c>
      <c r="C292" s="32"/>
      <c r="D292" s="32"/>
      <c r="E292" s="32"/>
      <c r="F292" s="32"/>
      <c r="G292" s="32"/>
    </row>
    <row r="293" spans="1:11" x14ac:dyDescent="0.55000000000000004">
      <c r="A293" s="9">
        <f>Sheet1!A293</f>
        <v>36</v>
      </c>
      <c r="B293" s="31" t="str">
        <f>Sheet1!B293</f>
        <v>X</v>
      </c>
      <c r="C293" s="32"/>
      <c r="D293" s="32"/>
      <c r="E293" s="32"/>
      <c r="F293" s="32"/>
      <c r="G293" s="32"/>
    </row>
    <row r="294" spans="1:11" x14ac:dyDescent="0.55000000000000004">
      <c r="A294" s="34">
        <f>Sheet1!A294</f>
        <v>0.2</v>
      </c>
      <c r="B294" s="31" t="str">
        <f>Sheet1!B294</f>
        <v>Z</v>
      </c>
      <c r="C294" s="35">
        <f>AVERAGE(Sheet1!D294:G294)</f>
        <v>326.87989215600032</v>
      </c>
      <c r="D294" s="35">
        <f>AVERAGE(Sheet1!J294:N294)</f>
        <v>136.08567038879269</v>
      </c>
      <c r="E294" s="35">
        <f>AVERAGE(Sheet1!Q294:V294)</f>
        <v>133.52785339691741</v>
      </c>
      <c r="F294" s="35">
        <f>AVERAGE(Sheet1!Y294:AE294)</f>
        <v>341.76546488353506</v>
      </c>
      <c r="G294" s="35">
        <f>AVERAGE(Sheet1!AE294:AG294)</f>
        <v>643.16431045343495</v>
      </c>
    </row>
    <row r="295" spans="1:11" x14ac:dyDescent="0.55000000000000004">
      <c r="A295" s="9">
        <f>Sheet1!A295</f>
        <v>19.8324</v>
      </c>
      <c r="B295" s="31" t="str">
        <f>Sheet1!B295</f>
        <v>SWR(50)</v>
      </c>
      <c r="C295" s="33">
        <f>AVERAGE(Sheet1!D295:G295)</f>
        <v>9.0047119224371315</v>
      </c>
      <c r="D295" s="33">
        <f>AVERAGE(Sheet1!J295:N295)</f>
        <v>3.120556735261669</v>
      </c>
      <c r="E295" s="33">
        <f>AVERAGE(Sheet1!Q295:V295)</f>
        <v>2.8784736893311909</v>
      </c>
      <c r="F295" s="33">
        <f>AVERAGE(Sheet1!Y295:AE295)</f>
        <v>7.8599964300327114</v>
      </c>
      <c r="G295" s="33">
        <f>AVERAGE(Sheet1!AE295:AG295)</f>
        <v>22.563414960851727</v>
      </c>
      <c r="I295" s="33">
        <f>AVERAGE(C295:G295)</f>
        <v>9.0854307475828868</v>
      </c>
      <c r="J295" s="33">
        <f>AVERAGE(C295:F295)</f>
        <v>5.7159346942656759</v>
      </c>
      <c r="K295" s="33">
        <f>AVERAGE(C295:E295)</f>
        <v>5.0012474490099974</v>
      </c>
    </row>
    <row r="296" spans="1:11" x14ac:dyDescent="0.55000000000000004">
      <c r="A296" s="9">
        <f>Sheet1!A296</f>
        <v>19.8324</v>
      </c>
      <c r="B296" s="31" t="str">
        <f>Sheet1!B296</f>
        <v>SWR(100)</v>
      </c>
      <c r="C296" s="33">
        <f>AVERAGE(Sheet1!D296:G296)</f>
        <v>4.6356814179086454</v>
      </c>
      <c r="D296" s="33">
        <f>AVERAGE(Sheet1!J296:N296)</f>
        <v>1.7270428768203996</v>
      </c>
      <c r="E296" s="33">
        <f>AVERAGE(Sheet1!Q296:V296)</f>
        <v>1.5432859158871326</v>
      </c>
      <c r="F296" s="33">
        <f>AVERAGE(Sheet1!Y296:AE296)</f>
        <v>3.9689629501327359</v>
      </c>
      <c r="G296" s="33">
        <f>AVERAGE(Sheet1!AE296:AG296)</f>
        <v>11.416433488596894</v>
      </c>
      <c r="I296" s="33">
        <f>AVERAGE(C296:G296)</f>
        <v>4.6582813298691619</v>
      </c>
      <c r="J296" s="33">
        <f>AVERAGE(C296:F296)</f>
        <v>2.9687432901872284</v>
      </c>
      <c r="K296" s="33">
        <f>AVERAGE(C296:E296)</f>
        <v>2.635336736872059</v>
      </c>
    </row>
    <row r="297" spans="1:11" x14ac:dyDescent="0.55000000000000004">
      <c r="A297" s="9">
        <f>Sheet1!A297</f>
        <v>19.8324</v>
      </c>
      <c r="B297" s="31" t="str">
        <f>Sheet1!B297</f>
        <v>SWR(150)</v>
      </c>
      <c r="C297" s="33">
        <f>AVERAGE(Sheet1!D297:G297)</f>
        <v>3.2605665967413073</v>
      </c>
      <c r="D297" s="33">
        <f>AVERAGE(Sheet1!J297:N297)</f>
        <v>1.6211994911890326</v>
      </c>
      <c r="E297" s="33">
        <f>AVERAGE(Sheet1!Q297:V297)</f>
        <v>1.421735752794941</v>
      </c>
      <c r="F297" s="33">
        <f>AVERAGE(Sheet1!Y297:AE297)</f>
        <v>2.6940215241350991</v>
      </c>
      <c r="G297" s="33">
        <f>AVERAGE(Sheet1!AE297:AG297)</f>
        <v>7.7635113302873284</v>
      </c>
      <c r="I297" s="33">
        <f>AVERAGE(C297:G297)</f>
        <v>3.3522069390295419</v>
      </c>
      <c r="J297" s="33">
        <f>AVERAGE(C297:F297)</f>
        <v>2.2493808412150953</v>
      </c>
      <c r="K297" s="33">
        <f>AVERAGE(C297:E297)</f>
        <v>2.1011672802417602</v>
      </c>
    </row>
    <row r="298" spans="1:11" x14ac:dyDescent="0.55000000000000004">
      <c r="A298" s="9">
        <f>Sheet1!A298</f>
        <v>19.8324</v>
      </c>
      <c r="B298" s="31" t="str">
        <f>Sheet1!B298</f>
        <v>SWR(200)</v>
      </c>
      <c r="C298" s="33">
        <f>AVERAGE(Sheet1!D298:G298)</f>
        <v>2.6625312362718638</v>
      </c>
      <c r="D298" s="33">
        <f>AVERAGE(Sheet1!J298:N298)</f>
        <v>1.8704522200821874</v>
      </c>
      <c r="E298" s="33">
        <f>AVERAGE(Sheet1!Q298:V298)</f>
        <v>1.7104108376777454</v>
      </c>
      <c r="F298" s="33">
        <f>AVERAGE(Sheet1!Y298:AE298)</f>
        <v>2.0804285027368912</v>
      </c>
      <c r="G298" s="33">
        <f>AVERAGE(Sheet1!AE298:AG298)</f>
        <v>5.9871768503628955</v>
      </c>
      <c r="I298" s="33">
        <f>AVERAGE(C298:G298)</f>
        <v>2.8621999294263167</v>
      </c>
      <c r="J298" s="33">
        <f>AVERAGE(C298:F298)</f>
        <v>2.080955699192172</v>
      </c>
      <c r="K298" s="33">
        <f>AVERAGE(C298:E298)</f>
        <v>2.0811314313439322</v>
      </c>
    </row>
    <row r="299" spans="1:11" x14ac:dyDescent="0.55000000000000004">
      <c r="A299" s="30">
        <f>Sheet1!A299</f>
        <v>19.8324</v>
      </c>
      <c r="B299" s="31" t="str">
        <f>Sheet1!B299</f>
        <v>SWR(300)</v>
      </c>
      <c r="C299" s="33">
        <f>AVERAGE(Sheet1!D299:G299)</f>
        <v>2.3103955049814151</v>
      </c>
      <c r="D299" s="33">
        <f>AVERAGE(Sheet1!J299:N299)</f>
        <v>2.587290131844175</v>
      </c>
      <c r="E299" s="33">
        <f>AVERAGE(Sheet1!Q299:V299)</f>
        <v>2.4446172552845464</v>
      </c>
      <c r="F299" s="33">
        <f>AVERAGE(Sheet1!Y299:AE299)</f>
        <v>1.5774239193532575</v>
      </c>
      <c r="G299" s="33">
        <f>AVERAGE(Sheet1!AE299:AG299)</f>
        <v>4.3220321774840338</v>
      </c>
      <c r="I299" s="33">
        <f>AVERAGE(C299:G299)</f>
        <v>2.6483517977894855</v>
      </c>
      <c r="J299" s="33">
        <f>AVERAGE(C299:F299)</f>
        <v>2.2299317028658487</v>
      </c>
      <c r="K299" s="33">
        <f>AVERAGE(C299:E299)</f>
        <v>2.4474342973700458</v>
      </c>
    </row>
    <row r="300" spans="1:11" x14ac:dyDescent="0.55000000000000004">
      <c r="A300" s="9">
        <f>Sheet1!A300</f>
        <v>37</v>
      </c>
      <c r="B300" s="31" t="str">
        <f>Sheet1!B300</f>
        <v>R</v>
      </c>
      <c r="C300" s="32"/>
      <c r="D300" s="32"/>
      <c r="E300" s="32"/>
      <c r="F300" s="32"/>
      <c r="G300" s="32"/>
    </row>
    <row r="301" spans="1:11" x14ac:dyDescent="0.55000000000000004">
      <c r="A301" s="9">
        <f>Sheet1!A301</f>
        <v>37</v>
      </c>
      <c r="B301" s="31" t="str">
        <f>Sheet1!B301</f>
        <v>X</v>
      </c>
      <c r="C301" s="32"/>
      <c r="D301" s="32"/>
      <c r="E301" s="32"/>
      <c r="F301" s="32"/>
      <c r="G301" s="32"/>
    </row>
    <row r="302" spans="1:11" x14ac:dyDescent="0.55000000000000004">
      <c r="A302" s="34">
        <f>Sheet1!A302</f>
        <v>0.20555555555555555</v>
      </c>
      <c r="B302" s="31" t="str">
        <f>Sheet1!B302</f>
        <v>Z</v>
      </c>
      <c r="C302" s="35">
        <f>AVERAGE(Sheet1!D302:G302)</f>
        <v>310.03291180406529</v>
      </c>
      <c r="D302" s="35">
        <f>AVERAGE(Sheet1!J302:N302)</f>
        <v>133.0978367256057</v>
      </c>
      <c r="E302" s="35">
        <f>AVERAGE(Sheet1!Q302:V302)</f>
        <v>138.3948491506618</v>
      </c>
      <c r="F302" s="35">
        <f>AVERAGE(Sheet1!Y302:AE302)</f>
        <v>414.56263735913791</v>
      </c>
      <c r="G302" s="35">
        <f>AVERAGE(Sheet1!AE302:AG302)</f>
        <v>776.96707998554677</v>
      </c>
    </row>
    <row r="303" spans="1:11" x14ac:dyDescent="0.55000000000000004">
      <c r="A303" s="9">
        <f>Sheet1!A303</f>
        <v>20.391100000000002</v>
      </c>
      <c r="B303" s="31" t="str">
        <f>Sheet1!B303</f>
        <v>SWR(50)</v>
      </c>
      <c r="C303" s="33">
        <f>AVERAGE(Sheet1!D303:G303)</f>
        <v>8.616048721530813</v>
      </c>
      <c r="D303" s="33">
        <f>AVERAGE(Sheet1!J303:N303)</f>
        <v>3.0640368033559104</v>
      </c>
      <c r="E303" s="33">
        <f>AVERAGE(Sheet1!Q303:V303)</f>
        <v>2.9826748441586375</v>
      </c>
      <c r="F303" s="33">
        <f>AVERAGE(Sheet1!Y303:AE303)</f>
        <v>9.4400026365735226</v>
      </c>
      <c r="G303" s="33">
        <f>AVERAGE(Sheet1!AE303:AG303)</f>
        <v>25.802357158995932</v>
      </c>
      <c r="I303" s="33">
        <f>AVERAGE(C303:G303)</f>
        <v>9.9810240329229636</v>
      </c>
      <c r="J303" s="33">
        <f>AVERAGE(C303:F303)</f>
        <v>6.0256907514047207</v>
      </c>
      <c r="K303" s="33">
        <f>AVERAGE(C303:E303)</f>
        <v>4.8875867896817873</v>
      </c>
    </row>
    <row r="304" spans="1:11" x14ac:dyDescent="0.55000000000000004">
      <c r="A304" s="9">
        <f>Sheet1!A304</f>
        <v>20.391100000000002</v>
      </c>
      <c r="B304" s="31" t="str">
        <f>Sheet1!B304</f>
        <v>SWR(100)</v>
      </c>
      <c r="C304" s="33">
        <f>AVERAGE(Sheet1!D304:G304)</f>
        <v>4.453242818798965</v>
      </c>
      <c r="D304" s="33">
        <f>AVERAGE(Sheet1!J304:N304)</f>
        <v>1.7109134322950765</v>
      </c>
      <c r="E304" s="33">
        <f>AVERAGE(Sheet1!Q304:V304)</f>
        <v>1.5881390565778293</v>
      </c>
      <c r="F304" s="33">
        <f>AVERAGE(Sheet1!Y304:AE304)</f>
        <v>4.7500300671013296</v>
      </c>
      <c r="G304" s="33">
        <f>AVERAGE(Sheet1!AE304:AG304)</f>
        <v>13.001743521259405</v>
      </c>
      <c r="I304" s="33">
        <f>AVERAGE(C304:G304)</f>
        <v>5.1008137792065211</v>
      </c>
      <c r="J304" s="33">
        <f>AVERAGE(C304:F304)</f>
        <v>3.1255813436933</v>
      </c>
      <c r="K304" s="33">
        <f>AVERAGE(C304:E304)</f>
        <v>2.5840984358906236</v>
      </c>
    </row>
    <row r="305" spans="1:11" x14ac:dyDescent="0.55000000000000004">
      <c r="A305" s="9">
        <f>Sheet1!A305</f>
        <v>20.391100000000002</v>
      </c>
      <c r="B305" s="31" t="str">
        <f>Sheet1!B305</f>
        <v>SWR(150)</v>
      </c>
      <c r="C305" s="33">
        <f>AVERAGE(Sheet1!D305:G305)</f>
        <v>3.1562992705732871</v>
      </c>
      <c r="D305" s="33">
        <f>AVERAGE(Sheet1!J305:N305)</f>
        <v>1.6386462175624579</v>
      </c>
      <c r="E305" s="33">
        <f>AVERAGE(Sheet1!Q305:V305)</f>
        <v>1.4034412426255758</v>
      </c>
      <c r="F305" s="33">
        <f>AVERAGE(Sheet1!Y305:AE305)</f>
        <v>3.2024860902012375</v>
      </c>
      <c r="G305" s="33">
        <f>AVERAGE(Sheet1!AE305:AG305)</f>
        <v>8.7812041232510278</v>
      </c>
      <c r="I305" s="33">
        <f>AVERAGE(C305:G305)</f>
        <v>3.6364153888427166</v>
      </c>
      <c r="J305" s="33">
        <f>AVERAGE(C305:F305)</f>
        <v>2.3502182052406395</v>
      </c>
      <c r="K305" s="33">
        <f>AVERAGE(C305:E305)</f>
        <v>2.0661289102537737</v>
      </c>
    </row>
    <row r="306" spans="1:11" x14ac:dyDescent="0.55000000000000004">
      <c r="A306" s="9">
        <f>Sheet1!A306</f>
        <v>20.391100000000002</v>
      </c>
      <c r="B306" s="31" t="str">
        <f>Sheet1!B306</f>
        <v>SWR(200)</v>
      </c>
      <c r="C306" s="33">
        <f>AVERAGE(Sheet1!D306:G306)</f>
        <v>2.6085225121838365</v>
      </c>
      <c r="D306" s="33">
        <f>AVERAGE(Sheet1!J306:N306)</f>
        <v>1.9049677663998303</v>
      </c>
      <c r="E306" s="33">
        <f>AVERAGE(Sheet1!Q306:V306)</f>
        <v>1.6652766270659056</v>
      </c>
      <c r="F306" s="33">
        <f>AVERAGE(Sheet1!Y306:AE306)</f>
        <v>2.4439234908785066</v>
      </c>
      <c r="G306" s="33">
        <f>AVERAGE(Sheet1!AE306:AG306)</f>
        <v>6.7074816864512767</v>
      </c>
      <c r="I306" s="33">
        <f>AVERAGE(C306:G306)</f>
        <v>3.0660344165958713</v>
      </c>
      <c r="J306" s="33">
        <f>AVERAGE(C306:F306)</f>
        <v>2.1556725991320196</v>
      </c>
      <c r="K306" s="33">
        <f>AVERAGE(C306:E306)</f>
        <v>2.0595889685498574</v>
      </c>
    </row>
    <row r="307" spans="1:11" x14ac:dyDescent="0.55000000000000004">
      <c r="A307" s="30">
        <f>Sheet1!A307</f>
        <v>20.391100000000002</v>
      </c>
      <c r="B307" s="31" t="str">
        <f>Sheet1!B307</f>
        <v>SWR(300)</v>
      </c>
      <c r="C307" s="33">
        <f>AVERAGE(Sheet1!D307:G307)</f>
        <v>2.3259188944929043</v>
      </c>
      <c r="D307" s="33">
        <f>AVERAGE(Sheet1!J307:N307)</f>
        <v>2.645433719731868</v>
      </c>
      <c r="E307" s="33">
        <f>AVERAGE(Sheet1!Q307:V307)</f>
        <v>2.3659967228554009</v>
      </c>
      <c r="F307" s="33">
        <f>AVERAGE(Sheet1!Y307:AE307)</f>
        <v>1.7371747349321802</v>
      </c>
      <c r="G307" s="33">
        <f>AVERAGE(Sheet1!AE307:AG307)</f>
        <v>4.713629559644203</v>
      </c>
      <c r="I307" s="33">
        <f>AVERAGE(C307:G307)</f>
        <v>2.7576307263313113</v>
      </c>
      <c r="J307" s="33">
        <f>AVERAGE(C307:F307)</f>
        <v>2.2686310180030884</v>
      </c>
      <c r="K307" s="33">
        <f>AVERAGE(C307:E307)</f>
        <v>2.4457831123600577</v>
      </c>
    </row>
    <row r="308" spans="1:11" x14ac:dyDescent="0.55000000000000004">
      <c r="A308" s="9">
        <f>Sheet1!A308</f>
        <v>38</v>
      </c>
      <c r="B308" s="31" t="str">
        <f>Sheet1!B308</f>
        <v>R</v>
      </c>
      <c r="C308" s="32"/>
      <c r="D308" s="32"/>
      <c r="E308" s="32"/>
      <c r="F308" s="32"/>
      <c r="G308" s="32"/>
    </row>
    <row r="309" spans="1:11" x14ac:dyDescent="0.55000000000000004">
      <c r="A309" s="9">
        <f>Sheet1!A309</f>
        <v>38</v>
      </c>
      <c r="B309" s="31" t="str">
        <f>Sheet1!B309</f>
        <v>X</v>
      </c>
      <c r="C309" s="32"/>
      <c r="D309" s="32"/>
      <c r="E309" s="32"/>
      <c r="F309" s="32"/>
      <c r="G309" s="32"/>
    </row>
    <row r="310" spans="1:11" x14ac:dyDescent="0.55000000000000004">
      <c r="A310" s="34">
        <f>Sheet1!A310</f>
        <v>0.21111111111111111</v>
      </c>
      <c r="B310" s="31" t="str">
        <f>Sheet1!B310</f>
        <v>Z</v>
      </c>
      <c r="C310" s="35">
        <f>AVERAGE(Sheet1!D310:G310)</f>
        <v>294.65999157907163</v>
      </c>
      <c r="D310" s="35">
        <f>AVERAGE(Sheet1!J310:N310)</f>
        <v>130.52647469807064</v>
      </c>
      <c r="E310" s="35">
        <f>AVERAGE(Sheet1!Q310:V310)</f>
        <v>144.30711351480801</v>
      </c>
      <c r="F310" s="35">
        <f>AVERAGE(Sheet1!Y310:AE310)</f>
        <v>517.72611963648455</v>
      </c>
      <c r="G310" s="35">
        <f>AVERAGE(Sheet1!AE310:AG310)</f>
        <v>971.4513995251483</v>
      </c>
    </row>
    <row r="311" spans="1:11" x14ac:dyDescent="0.55000000000000004">
      <c r="A311" s="9">
        <f>Sheet1!A311</f>
        <v>21.9497</v>
      </c>
      <c r="B311" s="31" t="str">
        <f>Sheet1!B311</f>
        <v>SWR(50)</v>
      </c>
      <c r="C311" s="33">
        <f>AVERAGE(Sheet1!D311:G311)</f>
        <v>8.2583085983485329</v>
      </c>
      <c r="D311" s="33">
        <f>AVERAGE(Sheet1!J311:N311)</f>
        <v>3.0159792009434438</v>
      </c>
      <c r="E311" s="33">
        <f>AVERAGE(Sheet1!Q311:V311)</f>
        <v>3.1086859672430105</v>
      </c>
      <c r="F311" s="33">
        <f>AVERAGE(Sheet1!Y311:AE311)</f>
        <v>11.632906860591245</v>
      </c>
      <c r="G311" s="33">
        <f>AVERAGE(Sheet1!AE311:AG311)</f>
        <v>29.903606891409101</v>
      </c>
      <c r="I311" s="33">
        <f>AVERAGE(C311:G311)</f>
        <v>11.183897503707067</v>
      </c>
      <c r="J311" s="33">
        <f>AVERAGE(C311:F311)</f>
        <v>6.5039701567815573</v>
      </c>
      <c r="K311" s="33">
        <f>AVERAGE(C311:E311)</f>
        <v>4.7943245888449955</v>
      </c>
    </row>
    <row r="312" spans="1:11" x14ac:dyDescent="0.55000000000000004">
      <c r="A312" s="9">
        <f>Sheet1!A312</f>
        <v>21.9497</v>
      </c>
      <c r="B312" s="31" t="str">
        <f>Sheet1!B312</f>
        <v>SWR(100)</v>
      </c>
      <c r="C312" s="33">
        <f>AVERAGE(Sheet1!D312:G312)</f>
        <v>4.2867702375565653</v>
      </c>
      <c r="D312" s="33">
        <f>AVERAGE(Sheet1!J312:N312)</f>
        <v>1.6987372367441502</v>
      </c>
      <c r="E312" s="33">
        <f>AVERAGE(Sheet1!Q312:V312)</f>
        <v>1.643617849185649</v>
      </c>
      <c r="F312" s="33">
        <f>AVERAGE(Sheet1!Y312:AE312)</f>
        <v>5.8382991705763256</v>
      </c>
      <c r="G312" s="33">
        <f>AVERAGE(Sheet1!AE312:AG312)</f>
        <v>15.020405626927584</v>
      </c>
      <c r="I312" s="33">
        <f>AVERAGE(C312:G312)</f>
        <v>5.6975660241980552</v>
      </c>
      <c r="J312" s="33">
        <f>AVERAGE(C312:F312)</f>
        <v>3.3668561235156726</v>
      </c>
      <c r="K312" s="33">
        <f>AVERAGE(C312:E312)</f>
        <v>2.5430417744954545</v>
      </c>
    </row>
    <row r="313" spans="1:11" x14ac:dyDescent="0.55000000000000004">
      <c r="A313" s="9">
        <f>Sheet1!A313</f>
        <v>21.9497</v>
      </c>
      <c r="B313" s="31" t="str">
        <f>Sheet1!B313</f>
        <v>SWR(150)</v>
      </c>
      <c r="C313" s="33">
        <f>AVERAGE(Sheet1!D313:G313)</f>
        <v>3.0637415419701677</v>
      </c>
      <c r="D313" s="33">
        <f>AVERAGE(Sheet1!J313:N313)</f>
        <v>1.6555023699163676</v>
      </c>
      <c r="E313" s="33">
        <f>AVERAGE(Sheet1!Q313:V313)</f>
        <v>1.3869564353382664</v>
      </c>
      <c r="F313" s="33">
        <f>AVERAGE(Sheet1!Y313:AE313)</f>
        <v>3.917613601197055</v>
      </c>
      <c r="G313" s="33">
        <f>AVERAGE(Sheet1!AE313:AG313)</f>
        <v>10.090660004079913</v>
      </c>
      <c r="I313" s="33">
        <f>AVERAGE(C313:G313)</f>
        <v>4.022894790500354</v>
      </c>
      <c r="J313" s="33">
        <f>AVERAGE(C313:F313)</f>
        <v>2.5059534871054643</v>
      </c>
      <c r="K313" s="33">
        <f>AVERAGE(C313:E313)</f>
        <v>2.0354001157416004</v>
      </c>
    </row>
    <row r="314" spans="1:11" x14ac:dyDescent="0.55000000000000004">
      <c r="A314" s="9">
        <f>Sheet1!A314</f>
        <v>21.9497</v>
      </c>
      <c r="B314" s="31" t="str">
        <f>Sheet1!B314</f>
        <v>SWR(200)</v>
      </c>
      <c r="C314" s="33">
        <f>AVERAGE(Sheet1!D314:G314)</f>
        <v>2.5644987040526406</v>
      </c>
      <c r="D314" s="33">
        <f>AVERAGE(Sheet1!J314:N314)</f>
        <v>1.9366939112994301</v>
      </c>
      <c r="E314" s="33">
        <f>AVERAGE(Sheet1!Q314:V314)</f>
        <v>1.6157155280406019</v>
      </c>
      <c r="F314" s="33">
        <f>AVERAGE(Sheet1!Y314:AE314)</f>
        <v>2.966875648369534</v>
      </c>
      <c r="G314" s="33">
        <f>AVERAGE(Sheet1!AE314:AG314)</f>
        <v>7.650206948219914</v>
      </c>
      <c r="I314" s="33">
        <f>AVERAGE(C314:G314)</f>
        <v>3.3467981479964246</v>
      </c>
      <c r="J314" s="33">
        <f>AVERAGE(C314:F314)</f>
        <v>2.270945947940552</v>
      </c>
      <c r="K314" s="33">
        <f>AVERAGE(C314:E314)</f>
        <v>2.0389693811308911</v>
      </c>
    </row>
    <row r="315" spans="1:11" x14ac:dyDescent="0.55000000000000004">
      <c r="A315" s="30">
        <f>Sheet1!A315</f>
        <v>21.9497</v>
      </c>
      <c r="B315" s="31" t="str">
        <f>Sheet1!B315</f>
        <v>SWR(300)</v>
      </c>
      <c r="C315" s="33">
        <f>AVERAGE(Sheet1!D315:G315)</f>
        <v>2.3486668939802517</v>
      </c>
      <c r="D315" s="33">
        <f>AVERAGE(Sheet1!J315:N315)</f>
        <v>2.6981602030951999</v>
      </c>
      <c r="E315" s="33">
        <f>AVERAGE(Sheet1!Q315:V315)</f>
        <v>2.2776076873307978</v>
      </c>
      <c r="F315" s="33">
        <f>AVERAGE(Sheet1!Y315:AE315)</f>
        <v>2.0431445118903011</v>
      </c>
      <c r="G315" s="33">
        <f>AVERAGE(Sheet1!AE315:AG315)</f>
        <v>5.2622313675385142</v>
      </c>
      <c r="I315" s="33">
        <f>AVERAGE(C315:G315)</f>
        <v>2.9259621327670131</v>
      </c>
      <c r="J315" s="33">
        <f>AVERAGE(C315:F315)</f>
        <v>2.3418948240741377</v>
      </c>
      <c r="K315" s="33">
        <f>AVERAGE(C315:E315)</f>
        <v>2.4414782614687502</v>
      </c>
    </row>
    <row r="316" spans="1:11" x14ac:dyDescent="0.55000000000000004">
      <c r="A316" s="9">
        <f>Sheet1!A316</f>
        <v>39</v>
      </c>
      <c r="B316" s="31" t="str">
        <f>Sheet1!B316</f>
        <v>R</v>
      </c>
      <c r="C316" s="32"/>
      <c r="D316" s="32"/>
      <c r="E316" s="32"/>
      <c r="F316" s="32"/>
      <c r="G316" s="32"/>
    </row>
    <row r="317" spans="1:11" x14ac:dyDescent="0.55000000000000004">
      <c r="A317" s="9">
        <f>Sheet1!A317</f>
        <v>39</v>
      </c>
      <c r="B317" s="31" t="str">
        <f>Sheet1!B317</f>
        <v>X</v>
      </c>
      <c r="C317" s="32"/>
      <c r="D317" s="32"/>
      <c r="E317" s="32"/>
      <c r="F317" s="32"/>
      <c r="G317" s="32"/>
    </row>
    <row r="318" spans="1:11" x14ac:dyDescent="0.55000000000000004">
      <c r="A318" s="34">
        <f>Sheet1!A318</f>
        <v>0.21666666666666667</v>
      </c>
      <c r="B318" s="31" t="str">
        <f>Sheet1!B318</f>
        <v>Z</v>
      </c>
      <c r="C318" s="35">
        <f>AVERAGE(Sheet1!D318:G318)</f>
        <v>280.59522921250328</v>
      </c>
      <c r="D318" s="35">
        <f>AVERAGE(Sheet1!J318:N318)</f>
        <v>128.34243106952292</v>
      </c>
      <c r="E318" s="35">
        <f>AVERAGE(Sheet1!Q318:V318)</f>
        <v>151.41757365979331</v>
      </c>
      <c r="F318" s="35">
        <f>AVERAGE(Sheet1!Y318:AE318)</f>
        <v>669.42884690634094</v>
      </c>
      <c r="G318" s="35">
        <f>AVERAGE(Sheet1!AE318:AG318)</f>
        <v>1265.3227187184411</v>
      </c>
    </row>
    <row r="319" spans="1:11" x14ac:dyDescent="0.55000000000000004">
      <c r="A319" s="9">
        <f>Sheet1!A319</f>
        <v>21.508400000000002</v>
      </c>
      <c r="B319" s="31" t="str">
        <f>Sheet1!B319</f>
        <v>SWR(50)</v>
      </c>
      <c r="C319" s="33">
        <f>AVERAGE(Sheet1!D319:G319)</f>
        <v>7.9283784799625519</v>
      </c>
      <c r="D319" s="33">
        <f>AVERAGE(Sheet1!J319:N319)</f>
        <v>2.9757966368843585</v>
      </c>
      <c r="E319" s="33">
        <f>AVERAGE(Sheet1!Q319:V319)</f>
        <v>3.259770597297416</v>
      </c>
      <c r="F319" s="33">
        <f>AVERAGE(Sheet1!Y319:AE319)</f>
        <v>14.768163037640946</v>
      </c>
      <c r="G319" s="33">
        <f>AVERAGE(Sheet1!AE319:AG319)</f>
        <v>35.111428876279909</v>
      </c>
      <c r="I319" s="33">
        <f>AVERAGE(C319:G319)</f>
        <v>12.808707525613036</v>
      </c>
      <c r="J319" s="33">
        <f>AVERAGE(C319:F319)</f>
        <v>7.2330271879463179</v>
      </c>
      <c r="K319" s="33">
        <f>AVERAGE(C319:E319)</f>
        <v>4.7213152380481089</v>
      </c>
    </row>
    <row r="320" spans="1:11" x14ac:dyDescent="0.55000000000000004">
      <c r="A320" s="9">
        <f>Sheet1!A320</f>
        <v>21.508400000000002</v>
      </c>
      <c r="B320" s="31" t="str">
        <f>Sheet1!B320</f>
        <v>SWR(100)</v>
      </c>
      <c r="C320" s="33">
        <f>AVERAGE(Sheet1!D320:G320)</f>
        <v>4.1347083007834282</v>
      </c>
      <c r="D320" s="33">
        <f>AVERAGE(Sheet1!J320:N320)</f>
        <v>1.689983946587531</v>
      </c>
      <c r="E320" s="33">
        <f>AVERAGE(Sheet1!Q320:V320)</f>
        <v>1.7115642298591627</v>
      </c>
      <c r="F320" s="33">
        <f>AVERAGE(Sheet1!Y320:AE320)</f>
        <v>7.3986077619416779</v>
      </c>
      <c r="G320" s="33">
        <f>AVERAGE(Sheet1!AE320:AG320)</f>
        <v>17.596273273399074</v>
      </c>
      <c r="I320" s="33">
        <f>AVERAGE(C320:G320)</f>
        <v>6.5062275025141743</v>
      </c>
      <c r="J320" s="33">
        <f>AVERAGE(C320:F320)</f>
        <v>3.73371605979295</v>
      </c>
      <c r="K320" s="33">
        <f>AVERAGE(C320:E320)</f>
        <v>2.5120854924100406</v>
      </c>
    </row>
    <row r="321" spans="1:11" x14ac:dyDescent="0.55000000000000004">
      <c r="A321" s="9">
        <f>Sheet1!A321</f>
        <v>21.508400000000002</v>
      </c>
      <c r="B321" s="31" t="str">
        <f>Sheet1!B321</f>
        <v>SWR(150)</v>
      </c>
      <c r="C321" s="33">
        <f>AVERAGE(Sheet1!D321:G321)</f>
        <v>2.9818575574954789</v>
      </c>
      <c r="D321" s="33">
        <f>AVERAGE(Sheet1!J321:N321)</f>
        <v>1.6713674294093732</v>
      </c>
      <c r="E321" s="33">
        <f>AVERAGE(Sheet1!Q321:V321)</f>
        <v>1.3755346930475751</v>
      </c>
      <c r="F321" s="33">
        <f>AVERAGE(Sheet1!Y321:AE321)</f>
        <v>4.9490157908604164</v>
      </c>
      <c r="G321" s="33">
        <f>AVERAGE(Sheet1!AE321:AG321)</f>
        <v>11.776271705879211</v>
      </c>
      <c r="I321" s="33">
        <f>AVERAGE(C321:G321)</f>
        <v>4.5508094353384108</v>
      </c>
      <c r="J321" s="33">
        <f>AVERAGE(C321:F321)</f>
        <v>2.744443867703211</v>
      </c>
      <c r="K321" s="33">
        <f>AVERAGE(C321:E321)</f>
        <v>2.0095865599841423</v>
      </c>
    </row>
    <row r="322" spans="1:11" x14ac:dyDescent="0.55000000000000004">
      <c r="A322" s="9">
        <f>Sheet1!A322</f>
        <v>21.508400000000002</v>
      </c>
      <c r="B322" s="31" t="str">
        <f>Sheet1!B322</f>
        <v>SWR(200)</v>
      </c>
      <c r="C322" s="33">
        <f>AVERAGE(Sheet1!D322:G322)</f>
        <v>2.5295076162646715</v>
      </c>
      <c r="D322" s="33">
        <f>AVERAGE(Sheet1!J322:N322)</f>
        <v>1.9653331332586774</v>
      </c>
      <c r="E322" s="33">
        <f>AVERAGE(Sheet1!Q322:V322)</f>
        <v>1.5633038934010519</v>
      </c>
      <c r="F322" s="33">
        <f>AVERAGE(Sheet1!Y322:AE322)</f>
        <v>3.7299890147003945</v>
      </c>
      <c r="G322" s="33">
        <f>AVERAGE(Sheet1!AE322:AG322)</f>
        <v>8.8804618346975648</v>
      </c>
      <c r="I322" s="33">
        <f>AVERAGE(C322:G322)</f>
        <v>3.7337190984644719</v>
      </c>
      <c r="J322" s="33">
        <f>AVERAGE(C322:F322)</f>
        <v>2.4470334144061989</v>
      </c>
      <c r="K322" s="33">
        <f>AVERAGE(C322:E322)</f>
        <v>2.0193815476414669</v>
      </c>
    </row>
    <row r="323" spans="1:11" x14ac:dyDescent="0.55000000000000004">
      <c r="A323" s="30">
        <f>Sheet1!A323</f>
        <v>21.508400000000002</v>
      </c>
      <c r="B323" s="31" t="str">
        <f>Sheet1!B323</f>
        <v>SWR(300)</v>
      </c>
      <c r="C323" s="33">
        <f>AVERAGE(Sheet1!D323:G323)</f>
        <v>2.3778247310701679</v>
      </c>
      <c r="D323" s="33">
        <f>AVERAGE(Sheet1!J323:N323)</f>
        <v>2.7451769573136078</v>
      </c>
      <c r="E323" s="33">
        <f>AVERAGE(Sheet1!Q323:V323)</f>
        <v>2.1807097663583286</v>
      </c>
      <c r="F323" s="33">
        <f>AVERAGE(Sheet1!Y323:AE323)</f>
        <v>2.5252252256574628</v>
      </c>
      <c r="G323" s="33">
        <f>AVERAGE(Sheet1!AE323:AG323)</f>
        <v>6.0146510532868289</v>
      </c>
      <c r="I323" s="33">
        <f>AVERAGE(C323:G323)</f>
        <v>3.168717546737279</v>
      </c>
      <c r="J323" s="33">
        <f>AVERAGE(C323:F323)</f>
        <v>2.4572341700998916</v>
      </c>
      <c r="K323" s="33">
        <f>AVERAGE(C323:E323)</f>
        <v>2.4345704849140346</v>
      </c>
    </row>
    <row r="324" spans="1:11" x14ac:dyDescent="0.55000000000000004">
      <c r="A324" s="9">
        <f>Sheet1!A324</f>
        <v>40</v>
      </c>
      <c r="B324" s="31" t="str">
        <f>Sheet1!B324</f>
        <v>R</v>
      </c>
      <c r="C324" s="32"/>
      <c r="D324" s="32"/>
      <c r="E324" s="32"/>
      <c r="F324" s="32"/>
      <c r="G324" s="32"/>
    </row>
    <row r="325" spans="1:11" x14ac:dyDescent="0.55000000000000004">
      <c r="A325" s="9">
        <f>Sheet1!A325</f>
        <v>40</v>
      </c>
      <c r="B325" s="31" t="str">
        <f>Sheet1!B325</f>
        <v>X</v>
      </c>
      <c r="C325" s="32"/>
      <c r="D325" s="32"/>
      <c r="E325" s="32"/>
      <c r="F325" s="32"/>
      <c r="G325" s="32"/>
    </row>
    <row r="326" spans="1:11" x14ac:dyDescent="0.55000000000000004">
      <c r="A326" s="34">
        <f>Sheet1!A326</f>
        <v>0.22222222222222221</v>
      </c>
      <c r="B326" s="31" t="str">
        <f>Sheet1!B326</f>
        <v>Z</v>
      </c>
      <c r="C326" s="35">
        <f>AVERAGE(Sheet1!D326:G326)</f>
        <v>267.70009396163698</v>
      </c>
      <c r="D326" s="35">
        <f>AVERAGE(Sheet1!J326:N326)</f>
        <v>126.52326519152084</v>
      </c>
      <c r="E326" s="35">
        <f>AVERAGE(Sheet1!Q326:V326)</f>
        <v>159.92552071622057</v>
      </c>
      <c r="F326" s="35">
        <f>AVERAGE(Sheet1!Y326:AE326)</f>
        <v>902.10330306303354</v>
      </c>
      <c r="G326" s="35">
        <f>AVERAGE(Sheet1!AE326:AG326)</f>
        <v>1718.9436705371329</v>
      </c>
    </row>
    <row r="327" spans="1:11" x14ac:dyDescent="0.55000000000000004">
      <c r="A327" s="9">
        <f>Sheet1!A327</f>
        <v>22.067</v>
      </c>
      <c r="B327" s="31" t="str">
        <f>Sheet1!B327</f>
        <v>SWR(50)</v>
      </c>
      <c r="C327" s="33">
        <f>AVERAGE(Sheet1!D327:G327)</f>
        <v>7.6236830993014912</v>
      </c>
      <c r="D327" s="33">
        <f>AVERAGE(Sheet1!J327:N327)</f>
        <v>2.9430401093197034</v>
      </c>
      <c r="E327" s="33">
        <f>AVERAGE(Sheet1!Q327:V327)</f>
        <v>3.4401608702704638</v>
      </c>
      <c r="F327" s="33">
        <f>AVERAGE(Sheet1!Y327:AE327)</f>
        <v>19.403648235496366</v>
      </c>
      <c r="G327" s="33">
        <f>AVERAGE(Sheet1!AE327:AG327)</f>
        <v>41.709625745301558</v>
      </c>
      <c r="I327" s="33">
        <f>AVERAGE(C327:G327)</f>
        <v>15.024031611937914</v>
      </c>
      <c r="J327" s="33">
        <f>AVERAGE(C327:F327)</f>
        <v>8.3526330785970053</v>
      </c>
      <c r="K327" s="33">
        <f>AVERAGE(C327:E327)</f>
        <v>4.6689613596305533</v>
      </c>
    </row>
    <row r="328" spans="1:11" x14ac:dyDescent="0.55000000000000004">
      <c r="A328" s="9">
        <f>Sheet1!A328</f>
        <v>22.067</v>
      </c>
      <c r="B328" s="31" t="str">
        <f>Sheet1!B328</f>
        <v>SWR(100)</v>
      </c>
      <c r="C328" s="33">
        <f>AVERAGE(Sheet1!D328:G328)</f>
        <v>3.9957675847647414</v>
      </c>
      <c r="D328" s="33">
        <f>AVERAGE(Sheet1!J328:N328)</f>
        <v>1.6841507985789881</v>
      </c>
      <c r="E328" s="33">
        <f>AVERAGE(Sheet1!Q328:V328)</f>
        <v>1.7942508535698014</v>
      </c>
      <c r="F328" s="33">
        <f>AVERAGE(Sheet1!Y328:AE328)</f>
        <v>9.7100989443177834</v>
      </c>
      <c r="G328" s="33">
        <f>AVERAGE(Sheet1!AE328:AG328)</f>
        <v>20.873267067352717</v>
      </c>
      <c r="I328" s="33">
        <f>AVERAGE(C328:G328)</f>
        <v>7.6115070497168063</v>
      </c>
      <c r="J328" s="33">
        <f>AVERAGE(C328:F328)</f>
        <v>4.2960670453078285</v>
      </c>
      <c r="K328" s="33">
        <f>AVERAGE(C328:E328)</f>
        <v>2.4913897456378433</v>
      </c>
    </row>
    <row r="329" spans="1:11" x14ac:dyDescent="0.55000000000000004">
      <c r="A329" s="9">
        <f>Sheet1!A329</f>
        <v>22.067</v>
      </c>
      <c r="B329" s="31" t="str">
        <f>Sheet1!B329</f>
        <v>SWR(150)</v>
      </c>
      <c r="C329" s="33">
        <f>AVERAGE(Sheet1!D329:G329)</f>
        <v>2.9097675526827294</v>
      </c>
      <c r="D329" s="33">
        <f>AVERAGE(Sheet1!J329:N329)</f>
        <v>1.6859038065140368</v>
      </c>
      <c r="E329" s="33">
        <f>AVERAGE(Sheet1!Q329:V329)</f>
        <v>1.373628967937994</v>
      </c>
      <c r="F329" s="33">
        <f>AVERAGE(Sheet1!Y329:AE329)</f>
        <v>6.4827523338086417</v>
      </c>
      <c r="G329" s="33">
        <f>AVERAGE(Sheet1!AE329:AG329)</f>
        <v>13.936132910894472</v>
      </c>
      <c r="I329" s="33">
        <f>AVERAGE(C329:G329)</f>
        <v>5.2776371143675744</v>
      </c>
      <c r="J329" s="33">
        <f>AVERAGE(C329:F329)</f>
        <v>3.1130131652358504</v>
      </c>
      <c r="K329" s="33">
        <f>AVERAGE(C329:E329)</f>
        <v>1.9897667757115867</v>
      </c>
    </row>
    <row r="330" spans="1:11" x14ac:dyDescent="0.55000000000000004">
      <c r="A330" s="9">
        <f>Sheet1!A330</f>
        <v>22.067</v>
      </c>
      <c r="B330" s="31" t="str">
        <f>Sheet1!B330</f>
        <v>SWR(200)</v>
      </c>
      <c r="C330" s="33">
        <f>AVERAGE(Sheet1!D330:G330)</f>
        <v>2.5026984028572503</v>
      </c>
      <c r="D330" s="33">
        <f>AVERAGE(Sheet1!J330:N330)</f>
        <v>1.990617779908084</v>
      </c>
      <c r="E330" s="33">
        <f>AVERAGE(Sheet1!Q330:V330)</f>
        <v>1.5100989152320385</v>
      </c>
      <c r="F330" s="33">
        <f>AVERAGE(Sheet1!Y330:AE330)</f>
        <v>4.8721438725454078</v>
      </c>
      <c r="G330" s="33">
        <f>AVERAGE(Sheet1!AE330:AG330)</f>
        <v>10.473937360149355</v>
      </c>
      <c r="I330" s="33">
        <f>AVERAGE(C330:G330)</f>
        <v>4.2698992661384265</v>
      </c>
      <c r="J330" s="33">
        <f>AVERAGE(C330:F330)</f>
        <v>2.7188897426356951</v>
      </c>
      <c r="K330" s="33">
        <f>AVERAGE(C330:E330)</f>
        <v>2.0011383659991244</v>
      </c>
    </row>
    <row r="331" spans="1:11" x14ac:dyDescent="0.55000000000000004">
      <c r="A331" s="30">
        <f>Sheet1!A331</f>
        <v>22.067</v>
      </c>
      <c r="B331" s="31" t="str">
        <f>Sheet1!B331</f>
        <v>SWR(300)</v>
      </c>
      <c r="C331" s="33">
        <f>AVERAGE(Sheet1!D331:G331)</f>
        <v>2.4126672524110937</v>
      </c>
      <c r="D331" s="33">
        <f>AVERAGE(Sheet1!J331:N331)</f>
        <v>2.786195451512167</v>
      </c>
      <c r="E331" s="33">
        <f>AVERAGE(Sheet1!Q331:V331)</f>
        <v>2.0767176355739028</v>
      </c>
      <c r="F331" s="33">
        <f>AVERAGE(Sheet1!Y331:AE331)</f>
        <v>3.2684929361185944</v>
      </c>
      <c r="G331" s="33">
        <f>AVERAGE(Sheet1!AE331:AG331)</f>
        <v>7.025022484642399</v>
      </c>
      <c r="I331" s="33">
        <f>AVERAGE(C331:G331)</f>
        <v>3.5138191520516315</v>
      </c>
      <c r="J331" s="33">
        <f>AVERAGE(C331:F331)</f>
        <v>2.6360183189039397</v>
      </c>
      <c r="K331" s="33">
        <f>AVERAGE(C331:E331)</f>
        <v>2.4251934464990548</v>
      </c>
    </row>
    <row r="332" spans="1:11" x14ac:dyDescent="0.55000000000000004">
      <c r="A332" s="9">
        <f>Sheet1!A332</f>
        <v>41</v>
      </c>
      <c r="B332" s="31" t="str">
        <f>Sheet1!B332</f>
        <v>R</v>
      </c>
      <c r="C332" s="32"/>
      <c r="D332" s="32"/>
      <c r="E332" s="32"/>
      <c r="F332" s="32"/>
      <c r="G332" s="32"/>
    </row>
    <row r="333" spans="1:11" x14ac:dyDescent="0.55000000000000004">
      <c r="A333" s="9">
        <f>Sheet1!A333</f>
        <v>41</v>
      </c>
      <c r="B333" s="31" t="str">
        <f>Sheet1!B333</f>
        <v>X</v>
      </c>
      <c r="C333" s="32"/>
      <c r="D333" s="32"/>
      <c r="E333" s="32"/>
      <c r="F333" s="32"/>
      <c r="G333" s="32"/>
    </row>
    <row r="334" spans="1:11" x14ac:dyDescent="0.55000000000000004">
      <c r="A334" s="34">
        <f>Sheet1!A334</f>
        <v>0.22777777777777777</v>
      </c>
      <c r="B334" s="31" t="str">
        <f>Sheet1!B334</f>
        <v>Z</v>
      </c>
      <c r="C334" s="35">
        <f>AVERAGE(Sheet1!D334:G334)</f>
        <v>255.84752248327919</v>
      </c>
      <c r="D334" s="35">
        <f>AVERAGE(Sheet1!J334:N334)</f>
        <v>125.04822710557974</v>
      </c>
      <c r="E334" s="35">
        <f>AVERAGE(Sheet1!Q334:V334)</f>
        <v>170.07932390037999</v>
      </c>
      <c r="F334" s="35">
        <f>AVERAGE(Sheet1!Y334:AE334)</f>
        <v>1272.9776835797441</v>
      </c>
      <c r="G334" s="35">
        <f>AVERAGE(Sheet1!AE334:AG334)</f>
        <v>2361.4469099755274</v>
      </c>
    </row>
    <row r="335" spans="1:11" x14ac:dyDescent="0.55000000000000004">
      <c r="A335" s="9">
        <f>Sheet1!A335</f>
        <v>22.625699999999998</v>
      </c>
      <c r="B335" s="31" t="str">
        <f>Sheet1!B335</f>
        <v>SWR(50)</v>
      </c>
      <c r="C335" s="33">
        <f>AVERAGE(Sheet1!D335:G335)</f>
        <v>7.3417763821514761</v>
      </c>
      <c r="D335" s="33">
        <f>AVERAGE(Sheet1!J335:N335)</f>
        <v>2.917288124175478</v>
      </c>
      <c r="E335" s="33">
        <f>AVERAGE(Sheet1!Q335:V335)</f>
        <v>3.6550997594857688</v>
      </c>
      <c r="F335" s="33">
        <f>AVERAGE(Sheet1!Y335:AE335)</f>
        <v>26.493059528064098</v>
      </c>
      <c r="G335" s="33">
        <f>AVERAGE(Sheet1!AE335:AG335)</f>
        <v>49.961013336087284</v>
      </c>
      <c r="I335" s="33">
        <f>AVERAGE(C335:G335)</f>
        <v>18.073647425992824</v>
      </c>
      <c r="J335" s="33">
        <f>AVERAGE(C335:F335)</f>
        <v>10.101805948469206</v>
      </c>
      <c r="K335" s="33">
        <f>AVERAGE(C335:E335)</f>
        <v>4.6380547552709075</v>
      </c>
    </row>
    <row r="336" spans="1:11" x14ac:dyDescent="0.55000000000000004">
      <c r="A336" s="9">
        <f>Sheet1!A336</f>
        <v>22.625699999999998</v>
      </c>
      <c r="B336" s="31" t="str">
        <f>Sheet1!B336</f>
        <v>SWR(100)</v>
      </c>
      <c r="C336" s="33">
        <f>AVERAGE(Sheet1!D336:G336)</f>
        <v>3.8687271087663784</v>
      </c>
      <c r="D336" s="33">
        <f>AVERAGE(Sheet1!J336:N336)</f>
        <v>1.6807539971569785</v>
      </c>
      <c r="E336" s="33">
        <f>AVERAGE(Sheet1!Q336:V336)</f>
        <v>1.8944176271681341</v>
      </c>
      <c r="F336" s="33">
        <f>AVERAGE(Sheet1!Y336:AE336)</f>
        <v>13.249975466556991</v>
      </c>
      <c r="G336" s="33">
        <f>AVERAGE(Sheet1!AE336:AG336)</f>
        <v>24.985060524686777</v>
      </c>
      <c r="I336" s="33">
        <f>AVERAGE(C336:G336)</f>
        <v>9.1357869448670534</v>
      </c>
      <c r="J336" s="33">
        <f>AVERAGE(C336:F336)</f>
        <v>5.1734685499121209</v>
      </c>
      <c r="K336" s="33">
        <f>AVERAGE(C336:E336)</f>
        <v>2.4812995776971638</v>
      </c>
    </row>
    <row r="337" spans="1:11" x14ac:dyDescent="0.55000000000000004">
      <c r="A337" s="9">
        <f>Sheet1!A337</f>
        <v>22.625699999999998</v>
      </c>
      <c r="B337" s="31" t="str">
        <f>Sheet1!B337</f>
        <v>SWR(150)</v>
      </c>
      <c r="C337" s="33">
        <f>AVERAGE(Sheet1!D337:G337)</f>
        <v>2.8466278260517246</v>
      </c>
      <c r="D337" s="33">
        <f>AVERAGE(Sheet1!J337:N337)</f>
        <v>1.6988509511396774</v>
      </c>
      <c r="E337" s="33">
        <f>AVERAGE(Sheet1!Q337:V337)</f>
        <v>1.4028662813608872</v>
      </c>
      <c r="F337" s="33">
        <f>AVERAGE(Sheet1!Y337:AE337)</f>
        <v>8.837183104554871</v>
      </c>
      <c r="G337" s="33">
        <f>AVERAGE(Sheet1!AE337:AG337)</f>
        <v>16.661788271594727</v>
      </c>
      <c r="I337" s="33">
        <f>AVERAGE(C337:G337)</f>
        <v>6.2894632869403768</v>
      </c>
      <c r="J337" s="33">
        <f>AVERAGE(C337:F337)</f>
        <v>3.6963820407767898</v>
      </c>
      <c r="K337" s="33">
        <f>AVERAGE(C337:E337)</f>
        <v>1.9827816861840963</v>
      </c>
    </row>
    <row r="338" spans="1:11" x14ac:dyDescent="0.55000000000000004">
      <c r="A338" s="9">
        <f>Sheet1!A338</f>
        <v>22.625699999999998</v>
      </c>
      <c r="B338" s="31" t="str">
        <f>Sheet1!B338</f>
        <v>SWR(200)</v>
      </c>
      <c r="C338" s="33">
        <f>AVERAGE(Sheet1!D338:G338)</f>
        <v>2.4832658704227684</v>
      </c>
      <c r="D338" s="33">
        <f>AVERAGE(Sheet1!J338:N338)</f>
        <v>2.0123543586767512</v>
      </c>
      <c r="E338" s="33">
        <f>AVERAGE(Sheet1!Q338:V338)</f>
        <v>1.4589685157043357</v>
      </c>
      <c r="F338" s="33">
        <f>AVERAGE(Sheet1!Y338:AE338)</f>
        <v>6.6320071034628709</v>
      </c>
      <c r="G338" s="33">
        <f>AVERAGE(Sheet1!AE338:AG338)</f>
        <v>12.501710465486999</v>
      </c>
      <c r="I338" s="33">
        <f>AVERAGE(C338:G338)</f>
        <v>5.0176612627507451</v>
      </c>
      <c r="J338" s="33">
        <f>AVERAGE(C338:F338)</f>
        <v>3.1466489620666813</v>
      </c>
      <c r="K338" s="33">
        <f>AVERAGE(C338:E338)</f>
        <v>1.9848629149346184</v>
      </c>
    </row>
    <row r="339" spans="1:11" x14ac:dyDescent="0.55000000000000004">
      <c r="A339" s="30">
        <f>Sheet1!A339</f>
        <v>22.625699999999998</v>
      </c>
      <c r="B339" s="31" t="str">
        <f>Sheet1!B339</f>
        <v>SWR(300)</v>
      </c>
      <c r="C339" s="33">
        <f>AVERAGE(Sheet1!D339:G339)</f>
        <v>2.4525573462915107</v>
      </c>
      <c r="D339" s="33">
        <f>AVERAGE(Sheet1!J339:N339)</f>
        <v>2.8210175674593927</v>
      </c>
      <c r="E339" s="33">
        <f>AVERAGE(Sheet1!Q339:V339)</f>
        <v>1.9673624295453358</v>
      </c>
      <c r="F339" s="33">
        <f>AVERAGE(Sheet1!Y339:AE339)</f>
        <v>4.4294550973151514</v>
      </c>
      <c r="G339" s="33">
        <f>AVERAGE(Sheet1!AE339:AG339)</f>
        <v>8.3448482764736145</v>
      </c>
      <c r="I339" s="33">
        <f>AVERAGE(C339:G339)</f>
        <v>4.0030481434170015</v>
      </c>
      <c r="J339" s="33">
        <f>AVERAGE(C339:F339)</f>
        <v>2.9175981101528476</v>
      </c>
      <c r="K339" s="33">
        <f>AVERAGE(C339:E339)</f>
        <v>2.4136457810987464</v>
      </c>
    </row>
    <row r="340" spans="1:11" x14ac:dyDescent="0.55000000000000004">
      <c r="A340" s="9">
        <f>Sheet1!A340</f>
        <v>42</v>
      </c>
      <c r="B340" s="31" t="str">
        <f>Sheet1!B340</f>
        <v>R</v>
      </c>
      <c r="C340" s="32"/>
      <c r="D340" s="32"/>
      <c r="E340" s="32"/>
      <c r="F340" s="32"/>
      <c r="G340" s="32"/>
    </row>
    <row r="341" spans="1:11" x14ac:dyDescent="0.55000000000000004">
      <c r="A341" s="9">
        <f>Sheet1!A341</f>
        <v>42</v>
      </c>
      <c r="B341" s="31" t="str">
        <f>Sheet1!B341</f>
        <v>X</v>
      </c>
      <c r="C341" s="32"/>
      <c r="D341" s="32"/>
      <c r="E341" s="32"/>
      <c r="F341" s="32"/>
      <c r="G341" s="32"/>
    </row>
    <row r="342" spans="1:11" x14ac:dyDescent="0.55000000000000004">
      <c r="A342" s="34">
        <f>Sheet1!A342</f>
        <v>0.23333333333333334</v>
      </c>
      <c r="B342" s="31" t="str">
        <f>Sheet1!B342</f>
        <v>Z</v>
      </c>
      <c r="C342" s="35">
        <f>AVERAGE(Sheet1!D342:G342)</f>
        <v>244.93375885116774</v>
      </c>
      <c r="D342" s="35">
        <f>AVERAGE(Sheet1!J342:N342)</f>
        <v>123.90244351778128</v>
      </c>
      <c r="E342" s="35">
        <f>AVERAGE(Sheet1!Q342:V342)</f>
        <v>182.20127242169113</v>
      </c>
      <c r="F342" s="35">
        <f>AVERAGE(Sheet1!Y342:AE342)</f>
        <v>1863.0657817755875</v>
      </c>
      <c r="G342" s="35">
        <f>AVERAGE(Sheet1!AE342:AG342)</f>
        <v>2932.7992030910768</v>
      </c>
    </row>
    <row r="343" spans="1:11" x14ac:dyDescent="0.55000000000000004">
      <c r="A343" s="9">
        <f>Sheet1!A343</f>
        <v>23.1844</v>
      </c>
      <c r="B343" s="31" t="str">
        <f>Sheet1!B343</f>
        <v>SWR(50)</v>
      </c>
      <c r="C343" s="33">
        <f>AVERAGE(Sheet1!D343:G343)</f>
        <v>7.0806440393791776</v>
      </c>
      <c r="D343" s="33">
        <f>AVERAGE(Sheet1!J343:N343)</f>
        <v>2.8982461188855204</v>
      </c>
      <c r="E343" s="33">
        <f>AVERAGE(Sheet1!Q343:V343)</f>
        <v>3.9113542289640164</v>
      </c>
      <c r="F343" s="33">
        <f>AVERAGE(Sheet1!Y343:AE343)</f>
        <v>37.576822822893597</v>
      </c>
      <c r="G343" s="33">
        <f>AVERAGE(Sheet1!AE343:AG343)</f>
        <v>59.93613070978148</v>
      </c>
      <c r="I343" s="33">
        <f>AVERAGE(C343:G343)</f>
        <v>22.280639583980758</v>
      </c>
      <c r="J343" s="33">
        <f>AVERAGE(C343:F343)</f>
        <v>12.866766802530577</v>
      </c>
      <c r="K343" s="33">
        <f>AVERAGE(C343:E343)</f>
        <v>4.6300814624095716</v>
      </c>
    </row>
    <row r="344" spans="1:11" x14ac:dyDescent="0.55000000000000004">
      <c r="A344" s="9">
        <f>Sheet1!A344</f>
        <v>23.1844</v>
      </c>
      <c r="B344" s="31" t="str">
        <f>Sheet1!B344</f>
        <v>SWR(100)</v>
      </c>
      <c r="C344" s="33">
        <f>AVERAGE(Sheet1!D344:G344)</f>
        <v>3.752573032530214</v>
      </c>
      <c r="D344" s="33">
        <f>AVERAGE(Sheet1!J344:N344)</f>
        <v>1.6793918860414763</v>
      </c>
      <c r="E344" s="33">
        <f>AVERAGE(Sheet1!Q344:V344)</f>
        <v>2.0155265756448522</v>
      </c>
      <c r="F344" s="33">
        <f>AVERAGE(Sheet1!Y344:AE344)</f>
        <v>18.789042788425611</v>
      </c>
      <c r="G344" s="33">
        <f>AVERAGE(Sheet1!AE344:AG344)</f>
        <v>29.96910265600685</v>
      </c>
      <c r="I344" s="33">
        <f>AVERAGE(C344:G344)</f>
        <v>11.241127387729801</v>
      </c>
      <c r="J344" s="33">
        <f>AVERAGE(C344:F344)</f>
        <v>6.5591335706605385</v>
      </c>
      <c r="K344" s="33">
        <f>AVERAGE(C344:E344)</f>
        <v>2.4824971647388474</v>
      </c>
    </row>
    <row r="345" spans="1:11" x14ac:dyDescent="0.55000000000000004">
      <c r="A345" s="9">
        <f>Sheet1!A345</f>
        <v>23.1844</v>
      </c>
      <c r="B345" s="31" t="str">
        <f>Sheet1!B345</f>
        <v>SWR(150)</v>
      </c>
      <c r="C345" s="33">
        <f>AVERAGE(Sheet1!D345:G345)</f>
        <v>2.7917027756760531</v>
      </c>
      <c r="D345" s="33">
        <f>AVERAGE(Sheet1!J345:N345)</f>
        <v>1.7099956278202959</v>
      </c>
      <c r="E345" s="33">
        <f>AVERAGE(Sheet1!Q345:V345)</f>
        <v>1.4565982100744908</v>
      </c>
      <c r="F345" s="33">
        <f>AVERAGE(Sheet1!Y345:AE345)</f>
        <v>12.526734014886106</v>
      </c>
      <c r="G345" s="33">
        <f>AVERAGE(Sheet1!AE345:AG345)</f>
        <v>19.980556795744189</v>
      </c>
      <c r="I345" s="33">
        <f>AVERAGE(C345:G345)</f>
        <v>7.6931174848402266</v>
      </c>
      <c r="J345" s="33">
        <f>AVERAGE(C345:F345)</f>
        <v>4.6212576571142367</v>
      </c>
      <c r="K345" s="33">
        <f>AVERAGE(C345:E345)</f>
        <v>1.9860988711902798</v>
      </c>
    </row>
    <row r="346" spans="1:11" x14ac:dyDescent="0.55000000000000004">
      <c r="A346" s="9">
        <f>Sheet1!A346</f>
        <v>23.1844</v>
      </c>
      <c r="B346" s="31" t="str">
        <f>Sheet1!B346</f>
        <v>SWR(200)</v>
      </c>
      <c r="C346" s="33">
        <f>AVERAGE(Sheet1!D346:G346)</f>
        <v>2.4704837938348878</v>
      </c>
      <c r="D346" s="33">
        <f>AVERAGE(Sheet1!J346:N346)</f>
        <v>2.0303693237764375</v>
      </c>
      <c r="E346" s="33">
        <f>AVERAGE(Sheet1!Q346:V346)</f>
        <v>1.4140626735816788</v>
      </c>
      <c r="F346" s="33">
        <f>AVERAGE(Sheet1!Y346:AE346)</f>
        <v>9.3957975784917611</v>
      </c>
      <c r="G346" s="33">
        <f>AVERAGE(Sheet1!AE346:AG346)</f>
        <v>14.986634276195971</v>
      </c>
      <c r="I346" s="33">
        <f>AVERAGE(C346:G346)</f>
        <v>6.0594695291761473</v>
      </c>
      <c r="J346" s="33">
        <f>AVERAGE(C346:F346)</f>
        <v>3.8276783424211915</v>
      </c>
      <c r="K346" s="33">
        <f>AVERAGE(C346:E346)</f>
        <v>1.9716385970643346</v>
      </c>
    </row>
    <row r="347" spans="1:11" x14ac:dyDescent="0.55000000000000004">
      <c r="A347" s="30">
        <f>Sheet1!A347</f>
        <v>23.1844</v>
      </c>
      <c r="B347" s="31" t="str">
        <f>Sheet1!B347</f>
        <v>SWR(300)</v>
      </c>
      <c r="C347" s="33">
        <f>AVERAGE(Sheet1!D347:G347)</f>
        <v>2.4968982704261489</v>
      </c>
      <c r="D347" s="33">
        <f>AVERAGE(Sheet1!J347:N347)</f>
        <v>2.8494458754030347</v>
      </c>
      <c r="E347" s="33">
        <f>AVERAGE(Sheet1!Q347:V347)</f>
        <v>1.8546639690385442</v>
      </c>
      <c r="F347" s="33">
        <f>AVERAGE(Sheet1!Y347:AE347)</f>
        <v>6.265315688155165</v>
      </c>
      <c r="G347" s="33">
        <f>AVERAGE(Sheet1!AE347:AG347)</f>
        <v>9.9934238727036853</v>
      </c>
      <c r="I347" s="33">
        <f>AVERAGE(C347:G347)</f>
        <v>4.6919495351453149</v>
      </c>
      <c r="J347" s="33">
        <f>AVERAGE(C347:F347)</f>
        <v>3.3665809507557229</v>
      </c>
      <c r="K347" s="33">
        <f>AVERAGE(C347:E347)</f>
        <v>2.4003360382892427</v>
      </c>
    </row>
    <row r="348" spans="1:11" x14ac:dyDescent="0.55000000000000004">
      <c r="A348" s="9">
        <f>Sheet1!A348</f>
        <v>43</v>
      </c>
      <c r="B348" s="31" t="str">
        <f>Sheet1!B348</f>
        <v>R</v>
      </c>
      <c r="C348" s="32"/>
      <c r="D348" s="32"/>
      <c r="E348" s="32"/>
      <c r="F348" s="32"/>
      <c r="G348" s="32"/>
    </row>
    <row r="349" spans="1:11" x14ac:dyDescent="0.55000000000000004">
      <c r="A349" s="9">
        <f>Sheet1!A349</f>
        <v>43</v>
      </c>
      <c r="B349" s="31" t="str">
        <f>Sheet1!B349</f>
        <v>X</v>
      </c>
      <c r="C349" s="32"/>
      <c r="D349" s="32"/>
      <c r="E349" s="32"/>
      <c r="F349" s="32"/>
      <c r="G349" s="32"/>
    </row>
    <row r="350" spans="1:11" x14ac:dyDescent="0.55000000000000004">
      <c r="A350" s="34">
        <f>Sheet1!A350</f>
        <v>0.2388888888888889</v>
      </c>
      <c r="B350" s="31" t="str">
        <f>Sheet1!B350</f>
        <v>Z</v>
      </c>
      <c r="C350" s="35">
        <f>AVERAGE(Sheet1!D350:G350)</f>
        <v>234.8624089157106</v>
      </c>
      <c r="D350" s="35">
        <f>AVERAGE(Sheet1!J350:N350)</f>
        <v>123.07394443952123</v>
      </c>
      <c r="E350" s="35">
        <f>AVERAGE(Sheet1!Q350:V350)</f>
        <v>196.70944826034244</v>
      </c>
      <c r="F350" s="35">
        <f>AVERAGE(Sheet1!Y350:AE350)</f>
        <v>2677.4272425017366</v>
      </c>
      <c r="G350" s="35">
        <f>AVERAGE(Sheet1!AE350:AG350)</f>
        <v>2983.9646628681835</v>
      </c>
    </row>
    <row r="351" spans="1:11" x14ac:dyDescent="0.55000000000000004">
      <c r="A351" s="9">
        <f>Sheet1!A351</f>
        <v>23.742999999999999</v>
      </c>
      <c r="B351" s="31" t="str">
        <f>Sheet1!B351</f>
        <v>SWR(50)</v>
      </c>
      <c r="C351" s="33">
        <f>AVERAGE(Sheet1!D351:G351)</f>
        <v>6.8383748292601503</v>
      </c>
      <c r="D351" s="33">
        <f>AVERAGE(Sheet1!J351:N351)</f>
        <v>2.885672212986611</v>
      </c>
      <c r="E351" s="33">
        <f>AVERAGE(Sheet1!Q351:V351)</f>
        <v>4.2176571149382402</v>
      </c>
      <c r="F351" s="33">
        <f>AVERAGE(Sheet1!Y351:AE351)</f>
        <v>54.367360387931633</v>
      </c>
      <c r="G351" s="33">
        <f>AVERAGE(Sheet1!AE351:AG351)</f>
        <v>71.11281312934193</v>
      </c>
      <c r="I351" s="33">
        <f>AVERAGE(C351:G351)</f>
        <v>27.88437553489171</v>
      </c>
      <c r="J351" s="33">
        <f>AVERAGE(C351:F351)</f>
        <v>17.077266136279157</v>
      </c>
      <c r="K351" s="33">
        <f>AVERAGE(C351:E351)</f>
        <v>4.6472347190616672</v>
      </c>
    </row>
    <row r="352" spans="1:11" x14ac:dyDescent="0.55000000000000004">
      <c r="A352" s="9">
        <f>Sheet1!A352</f>
        <v>23.742999999999999</v>
      </c>
      <c r="B352" s="31" t="str">
        <f>Sheet1!B352</f>
        <v>SWR(100)</v>
      </c>
      <c r="C352" s="33">
        <f>AVERAGE(Sheet1!D352:G352)</f>
        <v>3.6463484971196309</v>
      </c>
      <c r="D352" s="33">
        <f>AVERAGE(Sheet1!J352:N352)</f>
        <v>1.6797396833060385</v>
      </c>
      <c r="E352" s="33">
        <f>AVERAGE(Sheet1!Q352:V352)</f>
        <v>2.1619931912278472</v>
      </c>
      <c r="F352" s="33">
        <f>AVERAGE(Sheet1!Y352:AE352)</f>
        <v>27.184427737073602</v>
      </c>
      <c r="G352" s="33">
        <f>AVERAGE(Sheet1!AE352:AG352)</f>
        <v>35.565448271188387</v>
      </c>
      <c r="I352" s="33">
        <f>AVERAGE(C352:G352)</f>
        <v>14.047591475983102</v>
      </c>
      <c r="J352" s="33">
        <f>AVERAGE(C352:F352)</f>
        <v>8.6681272771817799</v>
      </c>
      <c r="K352" s="33">
        <f>AVERAGE(C352:E352)</f>
        <v>2.4960271238845055</v>
      </c>
    </row>
    <row r="353" spans="1:11" x14ac:dyDescent="0.55000000000000004">
      <c r="A353" s="9">
        <f>Sheet1!A353</f>
        <v>23.742999999999999</v>
      </c>
      <c r="B353" s="31" t="str">
        <f>Sheet1!B353</f>
        <v>SWR(150)</v>
      </c>
      <c r="C353" s="33">
        <f>AVERAGE(Sheet1!D353:G353)</f>
        <v>2.744289326305025</v>
      </c>
      <c r="D353" s="33">
        <f>AVERAGE(Sheet1!J353:N353)</f>
        <v>1.719175502619763</v>
      </c>
      <c r="E353" s="33">
        <f>AVERAGE(Sheet1!Q353:V353)</f>
        <v>1.5329309816090098</v>
      </c>
      <c r="F353" s="33">
        <f>AVERAGE(Sheet1!Y353:AE353)</f>
        <v>18.12378445742819</v>
      </c>
      <c r="G353" s="33">
        <f>AVERAGE(Sheet1!AE353:AG353)</f>
        <v>23.720360173148311</v>
      </c>
      <c r="I353" s="33">
        <f>AVERAGE(C353:G353)</f>
        <v>9.5681080882220595</v>
      </c>
      <c r="J353" s="33">
        <f>AVERAGE(C353:F353)</f>
        <v>6.030045066990497</v>
      </c>
      <c r="K353" s="33">
        <f>AVERAGE(C353:E353)</f>
        <v>1.9987986035112659</v>
      </c>
    </row>
    <row r="354" spans="1:11" x14ac:dyDescent="0.55000000000000004">
      <c r="A354" s="9">
        <f>Sheet1!A354</f>
        <v>23.742999999999999</v>
      </c>
      <c r="B354" s="31" t="str">
        <f>Sheet1!B354</f>
        <v>SWR(200)</v>
      </c>
      <c r="C354" s="33">
        <f>AVERAGE(Sheet1!D354:G354)</f>
        <v>2.4636841605372384</v>
      </c>
      <c r="D354" s="33">
        <f>AVERAGE(Sheet1!J354:N354)</f>
        <v>2.0445305807221552</v>
      </c>
      <c r="E354" s="33">
        <f>AVERAGE(Sheet1!Q354:V354)</f>
        <v>1.3819483295619259</v>
      </c>
      <c r="F354" s="33">
        <f>AVERAGE(Sheet1!Y354:AE354)</f>
        <v>13.593715818233035</v>
      </c>
      <c r="G354" s="33">
        <f>AVERAGE(Sheet1!AE354:AG354)</f>
        <v>17.800858152424663</v>
      </c>
      <c r="I354" s="33">
        <f>AVERAGE(C354:G354)</f>
        <v>7.4569474082958038</v>
      </c>
      <c r="J354" s="33">
        <f>AVERAGE(C354:F354)</f>
        <v>4.8709697222635882</v>
      </c>
      <c r="K354" s="33">
        <f>AVERAGE(C354:E354)</f>
        <v>1.9633876902737732</v>
      </c>
    </row>
    <row r="355" spans="1:11" x14ac:dyDescent="0.55000000000000004">
      <c r="A355" s="30">
        <f>Sheet1!A355</f>
        <v>23.742999999999999</v>
      </c>
      <c r="B355" s="31" t="str">
        <f>Sheet1!B355</f>
        <v>SWR(300)</v>
      </c>
      <c r="C355" s="33">
        <f>AVERAGE(Sheet1!D355:G355)</f>
        <v>2.5451745700246873</v>
      </c>
      <c r="D355" s="33">
        <f>AVERAGE(Sheet1!J355:N355)</f>
        <v>2.8713294881750984</v>
      </c>
      <c r="E355" s="33">
        <f>AVERAGE(Sheet1!Q355:V355)</f>
        <v>1.7411125948357269</v>
      </c>
      <c r="F355" s="33">
        <f>AVERAGE(Sheet1!Y355:AE355)</f>
        <v>9.0641624902041844</v>
      </c>
      <c r="G355" s="33">
        <f>AVERAGE(Sheet1!AE355:AG355)</f>
        <v>11.887507968579323</v>
      </c>
      <c r="I355" s="33">
        <f>AVERAGE(C355:G355)</f>
        <v>5.6218574223638047</v>
      </c>
      <c r="J355" s="33">
        <f>AVERAGE(C355:F355)</f>
        <v>4.0554447858099243</v>
      </c>
      <c r="K355" s="33">
        <f>AVERAGE(C355:E355)</f>
        <v>2.3858722176785041</v>
      </c>
    </row>
    <row r="356" spans="1:11" x14ac:dyDescent="0.55000000000000004">
      <c r="A356" s="9">
        <f>Sheet1!A356</f>
        <v>44</v>
      </c>
      <c r="B356" s="31" t="str">
        <f>Sheet1!B356</f>
        <v>R</v>
      </c>
      <c r="C356" s="32"/>
      <c r="D356" s="32"/>
      <c r="E356" s="32"/>
      <c r="F356" s="32"/>
      <c r="G356" s="32"/>
    </row>
    <row r="357" spans="1:11" x14ac:dyDescent="0.55000000000000004">
      <c r="A357" s="9">
        <f>Sheet1!A357</f>
        <v>44</v>
      </c>
      <c r="B357" s="31" t="str">
        <f>Sheet1!B357</f>
        <v>X</v>
      </c>
      <c r="C357" s="32"/>
      <c r="D357" s="32"/>
      <c r="E357" s="32"/>
      <c r="F357" s="32"/>
      <c r="G357" s="32"/>
    </row>
    <row r="358" spans="1:11" x14ac:dyDescent="0.55000000000000004">
      <c r="A358" s="34">
        <f>Sheet1!A358</f>
        <v>0.24444444444444444</v>
      </c>
      <c r="B358" s="31" t="str">
        <f>Sheet1!B358</f>
        <v>Z</v>
      </c>
      <c r="C358" s="35">
        <f>AVERAGE(Sheet1!D358:G358)</f>
        <v>225.55175705463949</v>
      </c>
      <c r="D358" s="35">
        <f>AVERAGE(Sheet1!J358:N358)</f>
        <v>122.55391926888365</v>
      </c>
      <c r="E358" s="35">
        <f>AVERAGE(Sheet1!Q358:V358)</f>
        <v>214.14922438466951</v>
      </c>
      <c r="F358" s="35">
        <f>AVERAGE(Sheet1!Y358:AE358)</f>
        <v>3385.4669654557615</v>
      </c>
      <c r="G358" s="35">
        <f>AVERAGE(Sheet1!AE358:AG358)</f>
        <v>2649.2808709465603</v>
      </c>
    </row>
    <row r="359" spans="1:11" x14ac:dyDescent="0.55000000000000004">
      <c r="A359" s="9">
        <f>Sheet1!A359</f>
        <v>24.3017</v>
      </c>
      <c r="B359" s="31" t="str">
        <f>Sheet1!B359</f>
        <v>SWR(50)</v>
      </c>
      <c r="C359" s="33">
        <f>AVERAGE(Sheet1!D359:G359)</f>
        <v>6.6133451101556755</v>
      </c>
      <c r="D359" s="33">
        <f>AVERAGE(Sheet1!J359:N359)</f>
        <v>2.879398903786119</v>
      </c>
      <c r="E359" s="33">
        <f>AVERAGE(Sheet1!Q359:V359)</f>
        <v>4.5853300985700303</v>
      </c>
      <c r="F359" s="33">
        <f>AVERAGE(Sheet1!Y359:AE359)</f>
        <v>74.772467725570451</v>
      </c>
      <c r="G359" s="33">
        <f>AVERAGE(Sheet1!AE359:AG359)</f>
        <v>81.737589637793263</v>
      </c>
      <c r="I359" s="33">
        <f>AVERAGE(C359:G359)</f>
        <v>34.117626295175107</v>
      </c>
      <c r="J359" s="33">
        <f>AVERAGE(C359:F359)</f>
        <v>22.21263545952057</v>
      </c>
      <c r="K359" s="33">
        <f>AVERAGE(C359:E359)</f>
        <v>4.6926913708372746</v>
      </c>
    </row>
    <row r="360" spans="1:11" x14ac:dyDescent="0.55000000000000004">
      <c r="A360" s="9">
        <f>Sheet1!A360</f>
        <v>24.3017</v>
      </c>
      <c r="B360" s="31" t="str">
        <f>Sheet1!B360</f>
        <v>SWR(100)</v>
      </c>
      <c r="C360" s="33">
        <f>AVERAGE(Sheet1!D360:G360)</f>
        <v>3.5492341016979614</v>
      </c>
      <c r="D360" s="33">
        <f>AVERAGE(Sheet1!J360:N360)</f>
        <v>1.681571662130559</v>
      </c>
      <c r="E360" s="33">
        <f>AVERAGE(Sheet1!Q360:V360)</f>
        <v>2.3395045266319219</v>
      </c>
      <c r="F360" s="33">
        <f>AVERAGE(Sheet1!Y360:AE360)</f>
        <v>37.390915822826528</v>
      </c>
      <c r="G360" s="33">
        <f>AVERAGE(Sheet1!AE360:AG360)</f>
        <v>40.895549420603565</v>
      </c>
      <c r="I360" s="33">
        <f>AVERAGE(C360:G360)</f>
        <v>17.171355106778105</v>
      </c>
      <c r="J360" s="33">
        <f>AVERAGE(C360:F360)</f>
        <v>11.240306528321742</v>
      </c>
      <c r="K360" s="33">
        <f>AVERAGE(C360:E360)</f>
        <v>2.523436763486814</v>
      </c>
    </row>
    <row r="361" spans="1:11" x14ac:dyDescent="0.55000000000000004">
      <c r="A361" s="9">
        <f>Sheet1!A361</f>
        <v>24.3017</v>
      </c>
      <c r="B361" s="31" t="str">
        <f>Sheet1!B361</f>
        <v>SWR(150)</v>
      </c>
      <c r="C361" s="33">
        <f>AVERAGE(Sheet1!D361:G361)</f>
        <v>2.7037547653631657</v>
      </c>
      <c r="D361" s="33">
        <f>AVERAGE(Sheet1!J361:N361)</f>
        <v>1.7262831221298733</v>
      </c>
      <c r="E361" s="33">
        <f>AVERAGE(Sheet1!Q361:V361)</f>
        <v>1.6342977980235081</v>
      </c>
      <c r="F361" s="33">
        <f>AVERAGE(Sheet1!Y361:AE361)</f>
        <v>24.932486595809216</v>
      </c>
      <c r="G361" s="33">
        <f>AVERAGE(Sheet1!AE361:AG361)</f>
        <v>27.2934619778943</v>
      </c>
      <c r="I361" s="33">
        <f>AVERAGE(C361:G361)</f>
        <v>11.658056851844012</v>
      </c>
      <c r="J361" s="33">
        <f>AVERAGE(C361:F361)</f>
        <v>7.7492055703314406</v>
      </c>
      <c r="K361" s="33">
        <f>AVERAGE(C361:E361)</f>
        <v>2.0214452285055158</v>
      </c>
    </row>
    <row r="362" spans="1:11" x14ac:dyDescent="0.55000000000000004">
      <c r="A362" s="9">
        <f>Sheet1!A362</f>
        <v>24.3017</v>
      </c>
      <c r="B362" s="31" t="str">
        <f>Sheet1!B362</f>
        <v>SWR(200)</v>
      </c>
      <c r="C362" s="33">
        <f>AVERAGE(Sheet1!D362:G362)</f>
        <v>2.4622636747506457</v>
      </c>
      <c r="D362" s="33">
        <f>AVERAGE(Sheet1!J362:N362)</f>
        <v>2.0547514573189818</v>
      </c>
      <c r="E362" s="33">
        <f>AVERAGE(Sheet1!Q362:V362)</f>
        <v>1.374650932755183</v>
      </c>
      <c r="F362" s="33">
        <f>AVERAGE(Sheet1!Y362:AE362)</f>
        <v>18.704846159218672</v>
      </c>
      <c r="G362" s="33">
        <f>AVERAGE(Sheet1!AE362:AG362)</f>
        <v>20.501402058399552</v>
      </c>
      <c r="I362" s="33">
        <f>AVERAGE(C362:G362)</f>
        <v>9.0195828564886078</v>
      </c>
      <c r="J362" s="33">
        <f>AVERAGE(C362:F362)</f>
        <v>6.1491280560108708</v>
      </c>
      <c r="K362" s="33">
        <f>AVERAGE(C362:E362)</f>
        <v>1.9638886882749367</v>
      </c>
    </row>
    <row r="363" spans="1:11" x14ac:dyDescent="0.55000000000000004">
      <c r="A363" s="30">
        <f>Sheet1!A363</f>
        <v>24.3017</v>
      </c>
      <c r="B363" s="31" t="str">
        <f>Sheet1!B363</f>
        <v>SWR(300)</v>
      </c>
      <c r="C363" s="33">
        <f>AVERAGE(Sheet1!D363:G363)</f>
        <v>2.5969104297630698</v>
      </c>
      <c r="D363" s="33">
        <f>AVERAGE(Sheet1!J363:N363)</f>
        <v>2.8865662629620834</v>
      </c>
      <c r="E363" s="33">
        <f>AVERAGE(Sheet1!Q363:V363)</f>
        <v>1.6299721034248968</v>
      </c>
      <c r="F363" s="33">
        <f>AVERAGE(Sheet1!Y363:AE363)</f>
        <v>12.480386709686902</v>
      </c>
      <c r="G363" s="33">
        <f>AVERAGE(Sheet1!AE363:AG363)</f>
        <v>13.727466431872321</v>
      </c>
      <c r="I363" s="33">
        <f>AVERAGE(C363:G363)</f>
        <v>6.6642603875418542</v>
      </c>
      <c r="J363" s="33">
        <f>AVERAGE(C363:F363)</f>
        <v>4.8984588764592383</v>
      </c>
      <c r="K363" s="33">
        <f>AVERAGE(C363:E363)</f>
        <v>2.3711495987166833</v>
      </c>
    </row>
    <row r="364" spans="1:11" x14ac:dyDescent="0.55000000000000004">
      <c r="A364" s="9">
        <f>Sheet1!A364</f>
        <v>45</v>
      </c>
      <c r="B364" s="31" t="str">
        <f>Sheet1!B364</f>
        <v>R</v>
      </c>
      <c r="C364" s="32"/>
      <c r="D364" s="32"/>
      <c r="E364" s="32"/>
      <c r="F364" s="32"/>
      <c r="G364" s="32"/>
    </row>
    <row r="365" spans="1:11" x14ac:dyDescent="0.55000000000000004">
      <c r="A365" s="9">
        <f>Sheet1!A365</f>
        <v>45</v>
      </c>
      <c r="B365" s="31" t="str">
        <f>Sheet1!B365</f>
        <v>X</v>
      </c>
      <c r="C365" s="32"/>
      <c r="D365" s="32"/>
      <c r="E365" s="32"/>
      <c r="F365" s="32"/>
      <c r="G365" s="32"/>
    </row>
    <row r="366" spans="1:11" x14ac:dyDescent="0.55000000000000004">
      <c r="A366" s="34">
        <f>Sheet1!A366</f>
        <v>0.25</v>
      </c>
      <c r="B366" s="31" t="str">
        <f>Sheet1!B366</f>
        <v>Z</v>
      </c>
      <c r="C366" s="35">
        <f>AVERAGE(Sheet1!D366:G366)</f>
        <v>216.93119904661114</v>
      </c>
      <c r="D366" s="35">
        <f>AVERAGE(Sheet1!J366:N366)</f>
        <v>122.33681513440862</v>
      </c>
      <c r="E366" s="35">
        <f>AVERAGE(Sheet1!Q366:V366)</f>
        <v>235.24123580248465</v>
      </c>
      <c r="F366" s="35">
        <f>AVERAGE(Sheet1!Y366:AE366)</f>
        <v>3382.5328283760514</v>
      </c>
      <c r="G366" s="35">
        <f>AVERAGE(Sheet1!AE366:AG366)</f>
        <v>2314.6917539823621</v>
      </c>
    </row>
    <row r="367" spans="1:11" x14ac:dyDescent="0.55000000000000004">
      <c r="A367" s="9">
        <f>Sheet1!A367</f>
        <v>24.860299999999999</v>
      </c>
      <c r="B367" s="31" t="str">
        <f>Sheet1!B367</f>
        <v>SWR(50)</v>
      </c>
      <c r="C367" s="33">
        <f>AVERAGE(Sheet1!D367:G367)</f>
        <v>6.404120113973474</v>
      </c>
      <c r="D367" s="33">
        <f>AVERAGE(Sheet1!J367:N367)</f>
        <v>2.8793249868610205</v>
      </c>
      <c r="E367" s="33">
        <f>AVERAGE(Sheet1!Q367:V367)</f>
        <v>5.0292309963055617</v>
      </c>
      <c r="F367" s="33">
        <f>AVERAGE(Sheet1!Y367:AE367)</f>
        <v>84.527206388789494</v>
      </c>
      <c r="G367" s="33">
        <f>AVERAGE(Sheet1!AE367:AG367)</f>
        <v>88.615269614062143</v>
      </c>
      <c r="I367" s="33">
        <f>AVERAGE(C367:G367)</f>
        <v>37.491030419998339</v>
      </c>
      <c r="J367" s="33">
        <f>AVERAGE(C367:F367)</f>
        <v>24.709970621482388</v>
      </c>
      <c r="K367" s="33">
        <f>AVERAGE(C367:E367)</f>
        <v>4.7708920323800186</v>
      </c>
    </row>
    <row r="368" spans="1:11" x14ac:dyDescent="0.55000000000000004">
      <c r="A368" s="9">
        <f>Sheet1!A368</f>
        <v>24.860299999999999</v>
      </c>
      <c r="B368" s="31" t="str">
        <f>Sheet1!B368</f>
        <v>SWR(100)</v>
      </c>
      <c r="C368" s="33">
        <f>AVERAGE(Sheet1!D368:G368)</f>
        <v>3.4604999741147537</v>
      </c>
      <c r="D368" s="33">
        <f>AVERAGE(Sheet1!J368:N368)</f>
        <v>1.6847526694727268</v>
      </c>
      <c r="E368" s="33">
        <f>AVERAGE(Sheet1!Q368:V368)</f>
        <v>2.5554987287137698</v>
      </c>
      <c r="F368" s="33">
        <f>AVERAGE(Sheet1!Y368:AE368)</f>
        <v>42.274644193560256</v>
      </c>
      <c r="G368" s="33">
        <f>AVERAGE(Sheet1!AE368:AG368)</f>
        <v>44.355100358883163</v>
      </c>
      <c r="I368" s="33">
        <f>AVERAGE(C368:G368)</f>
        <v>18.866099184948933</v>
      </c>
      <c r="J368" s="33">
        <f>AVERAGE(C368:F368)</f>
        <v>12.493848891465376</v>
      </c>
      <c r="K368" s="33">
        <f>AVERAGE(C368:E368)</f>
        <v>2.5669171241004167</v>
      </c>
    </row>
    <row r="369" spans="1:11" x14ac:dyDescent="0.55000000000000004">
      <c r="A369" s="9">
        <f>Sheet1!A369</f>
        <v>24.860299999999999</v>
      </c>
      <c r="B369" s="31" t="str">
        <f>Sheet1!B369</f>
        <v>SWR(150)</v>
      </c>
      <c r="C369" s="33">
        <f>AVERAGE(Sheet1!D369:G369)</f>
        <v>2.6695133446168753</v>
      </c>
      <c r="D369" s="33">
        <f>AVERAGE(Sheet1!J369:N369)</f>
        <v>1.7312549445579246</v>
      </c>
      <c r="E369" s="33">
        <f>AVERAGE(Sheet1!Q369:V369)</f>
        <v>1.7645476050443587</v>
      </c>
      <c r="F369" s="33">
        <f>AVERAGE(Sheet1!Y369:AE369)</f>
        <v>28.19537726403474</v>
      </c>
      <c r="G369" s="33">
        <f>AVERAGE(Sheet1!AE369:AG369)</f>
        <v>29.622859766966695</v>
      </c>
      <c r="I369" s="33">
        <f>AVERAGE(C369:G369)</f>
        <v>12.796710585044119</v>
      </c>
      <c r="J369" s="33">
        <f>AVERAGE(C369:F369)</f>
        <v>8.5901732895634737</v>
      </c>
      <c r="K369" s="33">
        <f>AVERAGE(C369:E369)</f>
        <v>2.0551052980730531</v>
      </c>
    </row>
    <row r="370" spans="1:11" x14ac:dyDescent="0.55000000000000004">
      <c r="A370" s="9">
        <f>Sheet1!A370</f>
        <v>24.860299999999999</v>
      </c>
      <c r="B370" s="31" t="str">
        <f>Sheet1!B370</f>
        <v>SWR(200)</v>
      </c>
      <c r="C370" s="33">
        <f>AVERAGE(Sheet1!D370:G370)</f>
        <v>2.4656725732127414</v>
      </c>
      <c r="D370" s="33">
        <f>AVERAGE(Sheet1!J370:N370)</f>
        <v>2.0609789223863983</v>
      </c>
      <c r="E370" s="33">
        <f>AVERAGE(Sheet1!Q370:V370)</f>
        <v>1.4279389002989191</v>
      </c>
      <c r="F370" s="33">
        <f>AVERAGE(Sheet1!Y370:AE370)</f>
        <v>21.159449182354965</v>
      </c>
      <c r="G370" s="33">
        <f>AVERAGE(Sheet1!AE370:AG370)</f>
        <v>22.272661043964053</v>
      </c>
      <c r="I370" s="33">
        <f>AVERAGE(C370:G370)</f>
        <v>9.8773401244434158</v>
      </c>
      <c r="J370" s="33">
        <f>AVERAGE(C370:F370)</f>
        <v>6.778509894563256</v>
      </c>
      <c r="K370" s="33">
        <f>AVERAGE(C370:E370)</f>
        <v>1.9848634652993529</v>
      </c>
    </row>
    <row r="371" spans="1:11" x14ac:dyDescent="0.55000000000000004">
      <c r="A371" s="30">
        <f>Sheet1!A371</f>
        <v>24.860299999999999</v>
      </c>
      <c r="B371" s="31" t="str">
        <f>Sheet1!B371</f>
        <v>SWR(300)</v>
      </c>
      <c r="C371" s="33">
        <f>AVERAGE(Sheet1!D371:G371)</f>
        <v>2.6516695304088422</v>
      </c>
      <c r="D371" s="33">
        <f>AVERAGE(Sheet1!J371:N371)</f>
        <v>2.8950892002885142</v>
      </c>
      <c r="E371" s="33">
        <f>AVERAGE(Sheet1!Q371:V371)</f>
        <v>1.525844314220933</v>
      </c>
      <c r="F371" s="33">
        <f>AVERAGE(Sheet1!Y371:AE371)</f>
        <v>14.130992019552016</v>
      </c>
      <c r="G371" s="33">
        <f>AVERAGE(Sheet1!AE371:AG371)</f>
        <v>14.954541684414785</v>
      </c>
      <c r="I371" s="33">
        <f>AVERAGE(C371:G371)</f>
        <v>7.2316273497770185</v>
      </c>
      <c r="J371" s="33">
        <f>AVERAGE(C371:F371)</f>
        <v>5.3008987661175766</v>
      </c>
      <c r="K371" s="33">
        <f>AVERAGE(C371:E371)</f>
        <v>2.3575343483060966</v>
      </c>
    </row>
    <row r="372" spans="1:11" x14ac:dyDescent="0.55000000000000004">
      <c r="A372" s="9">
        <f>Sheet1!A372</f>
        <v>46</v>
      </c>
      <c r="B372" s="31" t="str">
        <f>Sheet1!B372</f>
        <v>R</v>
      </c>
      <c r="C372" s="32"/>
      <c r="D372" s="32"/>
      <c r="E372" s="32"/>
      <c r="F372" s="32"/>
      <c r="G372" s="32"/>
    </row>
    <row r="373" spans="1:11" x14ac:dyDescent="0.55000000000000004">
      <c r="A373" s="9">
        <f>Sheet1!A373</f>
        <v>46</v>
      </c>
      <c r="B373" s="31" t="str">
        <f>Sheet1!B373</f>
        <v>X</v>
      </c>
      <c r="C373" s="32"/>
      <c r="D373" s="32"/>
      <c r="E373" s="32"/>
      <c r="F373" s="32"/>
      <c r="G373" s="32"/>
    </row>
    <row r="374" spans="1:11" x14ac:dyDescent="0.55000000000000004">
      <c r="A374" s="34">
        <f>Sheet1!A374</f>
        <v>0.25555555555555554</v>
      </c>
      <c r="B374" s="31" t="str">
        <f>Sheet1!B374</f>
        <v>Z</v>
      </c>
      <c r="C374" s="35">
        <f>AVERAGE(Sheet1!D374:G374)</f>
        <v>208.9369040042065</v>
      </c>
      <c r="D374" s="35">
        <f>AVERAGE(Sheet1!J374:N374)</f>
        <v>122.4203891022408</v>
      </c>
      <c r="E374" s="35">
        <f>AVERAGE(Sheet1!Q374:V374)</f>
        <v>260.95062574180042</v>
      </c>
      <c r="F374" s="35">
        <f>AVERAGE(Sheet1!Y374:AE374)</f>
        <v>2787.5413946070976</v>
      </c>
      <c r="G374" s="35">
        <f>AVERAGE(Sheet1!AE374:AG374)</f>
        <v>2108.9067064859478</v>
      </c>
    </row>
    <row r="375" spans="1:11" x14ac:dyDescent="0.55000000000000004">
      <c r="A375" s="9">
        <f>Sheet1!A375</f>
        <v>25.419</v>
      </c>
      <c r="B375" s="31" t="str">
        <f>Sheet1!B375</f>
        <v>SWR(50)</v>
      </c>
      <c r="C375" s="33">
        <f>AVERAGE(Sheet1!D375:G375)</f>
        <v>6.2093947284866786</v>
      </c>
      <c r="D375" s="33">
        <f>AVERAGE(Sheet1!J375:N375)</f>
        <v>2.8854231774796659</v>
      </c>
      <c r="E375" s="33">
        <f>AVERAGE(Sheet1!Q375:V375)</f>
        <v>5.5691183432594826</v>
      </c>
      <c r="F375" s="33">
        <f>AVERAGE(Sheet1!Y375:AE375)</f>
        <v>72.46194798469665</v>
      </c>
      <c r="G375" s="33">
        <f>AVERAGE(Sheet1!AE375:AG375)</f>
        <v>88.823570618515589</v>
      </c>
      <c r="I375" s="33">
        <f>AVERAGE(C375:G375)</f>
        <v>35.18989097048761</v>
      </c>
      <c r="J375" s="33">
        <f>AVERAGE(C375:F375)</f>
        <v>21.781471058480619</v>
      </c>
      <c r="K375" s="33">
        <f>AVERAGE(C375:E375)</f>
        <v>4.8879787497419427</v>
      </c>
    </row>
    <row r="376" spans="1:11" x14ac:dyDescent="0.55000000000000004">
      <c r="A376" s="9">
        <f>Sheet1!A376</f>
        <v>25.419</v>
      </c>
      <c r="B376" s="31" t="str">
        <f>Sheet1!B376</f>
        <v>SWR(100)</v>
      </c>
      <c r="C376" s="33">
        <f>AVERAGE(Sheet1!D376:G376)</f>
        <v>3.3794802051999628</v>
      </c>
      <c r="D376" s="33">
        <f>AVERAGE(Sheet1!J376:N376)</f>
        <v>1.6892399993791514</v>
      </c>
      <c r="E376" s="33">
        <f>AVERAGE(Sheet1!Q376:V376)</f>
        <v>2.8198525121929054</v>
      </c>
      <c r="F376" s="33">
        <f>AVERAGE(Sheet1!Y376:AE376)</f>
        <v>36.245717477886089</v>
      </c>
      <c r="G376" s="33">
        <f>AVERAGE(Sheet1!AE376:AG376)</f>
        <v>44.473061455727795</v>
      </c>
      <c r="I376" s="33">
        <f>AVERAGE(C376:G376)</f>
        <v>17.721470330077182</v>
      </c>
      <c r="J376" s="33">
        <f>AVERAGE(C376:F376)</f>
        <v>11.033572548664527</v>
      </c>
      <c r="K376" s="33">
        <f>AVERAGE(C376:E376)</f>
        <v>2.6295242389240063</v>
      </c>
    </row>
    <row r="377" spans="1:11" x14ac:dyDescent="0.55000000000000004">
      <c r="A377" s="9">
        <f>Sheet1!A377</f>
        <v>25.419</v>
      </c>
      <c r="B377" s="31" t="str">
        <f>Sheet1!B377</f>
        <v>SWR(150)</v>
      </c>
      <c r="C377" s="33">
        <f>AVERAGE(Sheet1!D377:G377)</f>
        <v>2.6410167077887641</v>
      </c>
      <c r="D377" s="33">
        <f>AVERAGE(Sheet1!J377:N377)</f>
        <v>1.7340702691777778</v>
      </c>
      <c r="E377" s="33">
        <f>AVERAGE(Sheet1!Q377:V377)</f>
        <v>1.9294856684541444</v>
      </c>
      <c r="F377" s="33">
        <f>AVERAGE(Sheet1!Y377:AE377)</f>
        <v>24.180216519461091</v>
      </c>
      <c r="G377" s="33">
        <f>AVERAGE(Sheet1!AE377:AG377)</f>
        <v>29.716860161245631</v>
      </c>
      <c r="I377" s="33">
        <f>AVERAGE(C377:G377)</f>
        <v>12.040329865225482</v>
      </c>
      <c r="J377" s="33">
        <f>AVERAGE(C377:F377)</f>
        <v>7.6211972912204438</v>
      </c>
      <c r="K377" s="33">
        <f>AVERAGE(C377:E377)</f>
        <v>2.1015242151402287</v>
      </c>
    </row>
    <row r="378" spans="1:11" x14ac:dyDescent="0.55000000000000004">
      <c r="A378" s="9">
        <f>Sheet1!A378</f>
        <v>25.419</v>
      </c>
      <c r="B378" s="31" t="str">
        <f>Sheet1!B378</f>
        <v>SWR(200)</v>
      </c>
      <c r="C378" s="33">
        <f>AVERAGE(Sheet1!D378:G378)</f>
        <v>2.473408360535172</v>
      </c>
      <c r="D378" s="33">
        <f>AVERAGE(Sheet1!J378:N378)</f>
        <v>2.0631922572788879</v>
      </c>
      <c r="E378" s="33">
        <f>AVERAGE(Sheet1!Q378:V378)</f>
        <v>1.5233290175768284</v>
      </c>
      <c r="F378" s="33">
        <f>AVERAGE(Sheet1!Y378:AE378)</f>
        <v>18.1524240835159</v>
      </c>
      <c r="G378" s="33">
        <f>AVERAGE(Sheet1!AE378:AG378)</f>
        <v>22.359311653282713</v>
      </c>
      <c r="I378" s="33">
        <f>AVERAGE(C378:G378)</f>
        <v>9.3143330744379007</v>
      </c>
      <c r="J378" s="33">
        <f>AVERAGE(C378:F378)</f>
        <v>6.0530884297266967</v>
      </c>
      <c r="K378" s="33">
        <f>AVERAGE(C378:E378)</f>
        <v>2.0199765451302958</v>
      </c>
    </row>
    <row r="379" spans="1:11" x14ac:dyDescent="0.55000000000000004">
      <c r="A379" s="30">
        <f>Sheet1!A379</f>
        <v>25.419</v>
      </c>
      <c r="B379" s="31" t="str">
        <f>Sheet1!B379</f>
        <v>SWR(300)</v>
      </c>
      <c r="C379" s="33">
        <f>AVERAGE(Sheet1!D379:G379)</f>
        <v>2.7090579658690439</v>
      </c>
      <c r="D379" s="33">
        <f>AVERAGE(Sheet1!J379:N379)</f>
        <v>2.896864391505491</v>
      </c>
      <c r="E379" s="33">
        <f>AVERAGE(Sheet1!Q379:V379)</f>
        <v>1.4359242284184728</v>
      </c>
      <c r="F379" s="33">
        <f>AVERAGE(Sheet1!Y379:AE379)</f>
        <v>12.134652404094002</v>
      </c>
      <c r="G379" s="33">
        <f>AVERAGE(Sheet1!AE379:AG379)</f>
        <v>15.043166050856966</v>
      </c>
      <c r="I379" s="33">
        <f>AVERAGE(C379:G379)</f>
        <v>6.8439330081487952</v>
      </c>
      <c r="J379" s="33">
        <f>AVERAGE(C379:F379)</f>
        <v>4.7941247474717521</v>
      </c>
      <c r="K379" s="33">
        <f>AVERAGE(C379:E379)</f>
        <v>2.3472821952643357</v>
      </c>
    </row>
    <row r="380" spans="1:11" x14ac:dyDescent="0.55000000000000004">
      <c r="A380" s="9">
        <f>Sheet1!A380</f>
        <v>47</v>
      </c>
      <c r="B380" s="31" t="str">
        <f>Sheet1!B380</f>
        <v>R</v>
      </c>
      <c r="C380" s="32"/>
      <c r="D380" s="32"/>
      <c r="E380" s="32"/>
      <c r="F380" s="32"/>
      <c r="G380" s="32"/>
    </row>
    <row r="381" spans="1:11" x14ac:dyDescent="0.55000000000000004">
      <c r="A381" s="9">
        <f>Sheet1!A381</f>
        <v>47</v>
      </c>
      <c r="B381" s="31" t="str">
        <f>Sheet1!B381</f>
        <v>X</v>
      </c>
      <c r="C381" s="32"/>
      <c r="D381" s="32"/>
      <c r="E381" s="32"/>
      <c r="F381" s="32"/>
      <c r="G381" s="32"/>
    </row>
    <row r="382" spans="1:11" x14ac:dyDescent="0.55000000000000004">
      <c r="A382" s="34">
        <f>Sheet1!A382</f>
        <v>0.26111111111111113</v>
      </c>
      <c r="B382" s="31" t="str">
        <f>Sheet1!B382</f>
        <v>Z</v>
      </c>
      <c r="C382" s="35">
        <f>AVERAGE(Sheet1!D382:G382)</f>
        <v>201.51185718500639</v>
      </c>
      <c r="D382" s="35">
        <f>AVERAGE(Sheet1!J382:N382)</f>
        <v>122.80607316010398</v>
      </c>
      <c r="E382" s="35">
        <f>AVERAGE(Sheet1!Q382:V382)</f>
        <v>292.59161792668027</v>
      </c>
      <c r="F382" s="35">
        <f>AVERAGE(Sheet1!Y382:AE382)</f>
        <v>2130.7008900489723</v>
      </c>
      <c r="G382" s="35">
        <f>AVERAGE(Sheet1!AE382:AG382)</f>
        <v>2014.9951176967845</v>
      </c>
    </row>
    <row r="383" spans="1:11" x14ac:dyDescent="0.55000000000000004">
      <c r="A383" s="9">
        <f>Sheet1!A383</f>
        <v>25.977699999999999</v>
      </c>
      <c r="B383" s="31" t="str">
        <f>Sheet1!B383</f>
        <v>SWR(50)</v>
      </c>
      <c r="C383" s="33">
        <f>AVERAGE(Sheet1!D383:G383)</f>
        <v>6.0279697829403363</v>
      </c>
      <c r="D383" s="33">
        <f>AVERAGE(Sheet1!J383:N383)</f>
        <v>2.8977472054889106</v>
      </c>
      <c r="E383" s="33">
        <f>AVERAGE(Sheet1!Q383:V383)</f>
        <v>6.2316637018075012</v>
      </c>
      <c r="F383" s="33">
        <f>AVERAGE(Sheet1!Y383:AE383)</f>
        <v>52.655836561243134</v>
      </c>
      <c r="G383" s="33">
        <f>AVERAGE(Sheet1!AE383:AG383)</f>
        <v>82.473201943306591</v>
      </c>
      <c r="I383" s="33">
        <f>AVERAGE(C383:G383)</f>
        <v>30.057283838957296</v>
      </c>
      <c r="J383" s="33">
        <f>AVERAGE(C383:F383)</f>
        <v>16.953304312869971</v>
      </c>
      <c r="K383" s="33">
        <f>AVERAGE(C383:E383)</f>
        <v>5.0524602300789168</v>
      </c>
    </row>
    <row r="384" spans="1:11" x14ac:dyDescent="0.55000000000000004">
      <c r="A384" s="9">
        <f>Sheet1!A384</f>
        <v>25.977699999999999</v>
      </c>
      <c r="B384" s="31" t="str">
        <f>Sheet1!B384</f>
        <v>SWR(100)</v>
      </c>
      <c r="C384" s="33">
        <f>AVERAGE(Sheet1!D384:G384)</f>
        <v>3.3055569359790056</v>
      </c>
      <c r="D384" s="33">
        <f>AVERAGE(Sheet1!J384:N384)</f>
        <v>1.6950804066247169</v>
      </c>
      <c r="E384" s="33">
        <f>AVERAGE(Sheet1!Q384:V384)</f>
        <v>3.1458916187160573</v>
      </c>
      <c r="F384" s="33">
        <f>AVERAGE(Sheet1!Y384:AE384)</f>
        <v>26.341990196586021</v>
      </c>
      <c r="G384" s="33">
        <f>AVERAGE(Sheet1!AE384:AG384)</f>
        <v>41.298601545020084</v>
      </c>
      <c r="I384" s="33">
        <f>AVERAGE(C384:G384)</f>
        <v>15.157424140585174</v>
      </c>
      <c r="J384" s="33">
        <f>AVERAGE(C384:F384)</f>
        <v>8.6221297894764497</v>
      </c>
      <c r="K384" s="33">
        <f>AVERAGE(C384:E384)</f>
        <v>2.7155096537732599</v>
      </c>
    </row>
    <row r="385" spans="1:11" x14ac:dyDescent="0.55000000000000004">
      <c r="A385" s="9">
        <f>Sheet1!A385</f>
        <v>25.977699999999999</v>
      </c>
      <c r="B385" s="31" t="str">
        <f>Sheet1!B385</f>
        <v>SWR(150)</v>
      </c>
      <c r="C385" s="33">
        <f>AVERAGE(Sheet1!D385:G385)</f>
        <v>2.6177432756265304</v>
      </c>
      <c r="D385" s="33">
        <f>AVERAGE(Sheet1!J385:N385)</f>
        <v>1.7347474481973297</v>
      </c>
      <c r="E385" s="33">
        <f>AVERAGE(Sheet1!Q385:V385)</f>
        <v>2.1374404944733763</v>
      </c>
      <c r="F385" s="33">
        <f>AVERAGE(Sheet1!Y385:AE385)</f>
        <v>17.577005765486636</v>
      </c>
      <c r="G385" s="33">
        <f>AVERAGE(Sheet1!AE385:AG385)</f>
        <v>27.601368301574635</v>
      </c>
      <c r="I385" s="33">
        <f>AVERAGE(C385:G385)</f>
        <v>10.333661057071701</v>
      </c>
      <c r="J385" s="33">
        <f>AVERAGE(C385:F385)</f>
        <v>6.0167342459459681</v>
      </c>
      <c r="K385" s="33">
        <f>AVERAGE(C385:E385)</f>
        <v>2.1633104060990789</v>
      </c>
    </row>
    <row r="386" spans="1:11" x14ac:dyDescent="0.55000000000000004">
      <c r="A386" s="9">
        <f>Sheet1!A386</f>
        <v>25.977699999999999</v>
      </c>
      <c r="B386" s="31" t="str">
        <f>Sheet1!B386</f>
        <v>SWR(200)</v>
      </c>
      <c r="C386" s="33">
        <f>AVERAGE(Sheet1!D386:G386)</f>
        <v>2.4850021279300583</v>
      </c>
      <c r="D386" s="33">
        <f>AVERAGE(Sheet1!J386:N386)</f>
        <v>2.0613971340294599</v>
      </c>
      <c r="E386" s="33">
        <f>AVERAGE(Sheet1!Q386:V386)</f>
        <v>1.659686390424163</v>
      </c>
      <c r="F386" s="33">
        <f>AVERAGE(Sheet1!Y386:AE386)</f>
        <v>13.199285980004344</v>
      </c>
      <c r="G386" s="33">
        <f>AVERAGE(Sheet1!AE386:AG386)</f>
        <v>20.773563594349429</v>
      </c>
      <c r="I386" s="33">
        <f>AVERAGE(C386:G386)</f>
        <v>8.0357870453474902</v>
      </c>
      <c r="J386" s="33">
        <f>AVERAGE(C386:F386)</f>
        <v>4.8513429080970063</v>
      </c>
      <c r="K386" s="33">
        <f>AVERAGE(C386:E386)</f>
        <v>2.0686952174612272</v>
      </c>
    </row>
    <row r="387" spans="1:11" x14ac:dyDescent="0.55000000000000004">
      <c r="A387" s="30">
        <f>Sheet1!A387</f>
        <v>25.977699999999999</v>
      </c>
      <c r="B387" s="31" t="str">
        <f>Sheet1!B387</f>
        <v>SWR(300)</v>
      </c>
      <c r="C387" s="33">
        <f>AVERAGE(Sheet1!D387:G387)</f>
        <v>2.7687078218878622</v>
      </c>
      <c r="D387" s="33">
        <f>AVERAGE(Sheet1!J387:N387)</f>
        <v>2.8918814731135121</v>
      </c>
      <c r="E387" s="33">
        <f>AVERAGE(Sheet1!Q387:V387)</f>
        <v>1.3733190253864074</v>
      </c>
      <c r="F387" s="33">
        <f>AVERAGE(Sheet1!Y387:AE387)</f>
        <v>8.8313094501757909</v>
      </c>
      <c r="G387" s="33">
        <f>AVERAGE(Sheet1!AE387:AG387)</f>
        <v>13.987724037505521</v>
      </c>
      <c r="I387" s="33">
        <f>AVERAGE(C387:G387)</f>
        <v>5.9705883616138182</v>
      </c>
      <c r="J387" s="33">
        <f>AVERAGE(C387:F387)</f>
        <v>3.9663044426408929</v>
      </c>
      <c r="K387" s="33">
        <f>AVERAGE(C387:E387)</f>
        <v>2.3446361067959272</v>
      </c>
    </row>
    <row r="388" spans="1:11" x14ac:dyDescent="0.55000000000000004">
      <c r="A388" s="9">
        <f>Sheet1!A388</f>
        <v>48</v>
      </c>
      <c r="B388" s="31" t="str">
        <f>Sheet1!B388</f>
        <v>R</v>
      </c>
      <c r="C388" s="32"/>
      <c r="D388" s="32"/>
      <c r="E388" s="32"/>
      <c r="F388" s="32"/>
      <c r="G388" s="32"/>
    </row>
    <row r="389" spans="1:11" x14ac:dyDescent="0.55000000000000004">
      <c r="A389" s="9">
        <f>Sheet1!A389</f>
        <v>48</v>
      </c>
      <c r="B389" s="31" t="str">
        <f>Sheet1!B389</f>
        <v>X</v>
      </c>
      <c r="C389" s="32"/>
      <c r="D389" s="32"/>
      <c r="E389" s="32"/>
      <c r="F389" s="32"/>
      <c r="G389" s="32"/>
    </row>
    <row r="390" spans="1:11" x14ac:dyDescent="0.55000000000000004">
      <c r="A390" s="34">
        <f>Sheet1!A390</f>
        <v>0.26666666666666666</v>
      </c>
      <c r="B390" s="31" t="str">
        <f>Sheet1!B390</f>
        <v>Z</v>
      </c>
      <c r="C390" s="35">
        <f>AVERAGE(Sheet1!D390:G390)</f>
        <v>194.60317819645883</v>
      </c>
      <c r="D390" s="35">
        <f>AVERAGE(Sheet1!J390:N390)</f>
        <v>123.49523054777399</v>
      </c>
      <c r="E390" s="35">
        <f>AVERAGE(Sheet1!Q390:V390)</f>
        <v>331.970035085468</v>
      </c>
      <c r="F390" s="35">
        <f>AVERAGE(Sheet1!Y390:AE390)</f>
        <v>1607.3290676618328</v>
      </c>
      <c r="G390" s="35">
        <f>AVERAGE(Sheet1!AE390:AG390)</f>
        <v>1992.1310605362687</v>
      </c>
    </row>
    <row r="391" spans="1:11" x14ac:dyDescent="0.55000000000000004">
      <c r="A391" s="9">
        <f>Sheet1!A391</f>
        <v>26.536300000000001</v>
      </c>
      <c r="B391" s="31" t="str">
        <f>Sheet1!B391</f>
        <v>SWR(50)</v>
      </c>
      <c r="C391" s="33">
        <f>AVERAGE(Sheet1!D391:G391)</f>
        <v>5.8587063262720118</v>
      </c>
      <c r="D391" s="33">
        <f>AVERAGE(Sheet1!J391:N391)</f>
        <v>2.9163455615289182</v>
      </c>
      <c r="E391" s="33">
        <f>AVERAGE(Sheet1!Q391:V391)</f>
        <v>7.0531371881302301</v>
      </c>
      <c r="F391" s="33">
        <f>AVERAGE(Sheet1!Y391:AE391)</f>
        <v>36.919666247190783</v>
      </c>
      <c r="G391" s="33">
        <f>AVERAGE(Sheet1!AE391:AG391)</f>
        <v>72.420316698838164</v>
      </c>
      <c r="I391" s="33">
        <f>AVERAGE(C391:G391)</f>
        <v>25.033634404392021</v>
      </c>
      <c r="J391" s="33">
        <f>AVERAGE(C391:F391)</f>
        <v>13.186963830780485</v>
      </c>
      <c r="K391" s="33">
        <f>AVERAGE(C391:E391)</f>
        <v>5.2760630253103864</v>
      </c>
    </row>
    <row r="392" spans="1:11" x14ac:dyDescent="0.55000000000000004">
      <c r="A392" s="9">
        <f>Sheet1!A392</f>
        <v>26.536300000000001</v>
      </c>
      <c r="B392" s="31" t="str">
        <f>Sheet1!B392</f>
        <v>SWR(100)</v>
      </c>
      <c r="C392" s="33">
        <f>AVERAGE(Sheet1!D392:G392)</f>
        <v>3.2381460546646563</v>
      </c>
      <c r="D392" s="33">
        <f>AVERAGE(Sheet1!J392:N392)</f>
        <v>1.7023803104418445</v>
      </c>
      <c r="E392" s="33">
        <f>AVERAGE(Sheet1!Q392:V392)</f>
        <v>3.5517407178453553</v>
      </c>
      <c r="F392" s="33">
        <f>AVERAGE(Sheet1!Y392:AE392)</f>
        <v>18.471594265003915</v>
      </c>
      <c r="G392" s="33">
        <f>AVERAGE(Sheet1!AE392:AG392)</f>
        <v>36.261431553813388</v>
      </c>
      <c r="I392" s="33">
        <f>AVERAGE(C392:G392)</f>
        <v>12.645058580353831</v>
      </c>
      <c r="J392" s="33">
        <f>AVERAGE(C392:F392)</f>
        <v>6.7409653369889426</v>
      </c>
      <c r="K392" s="33">
        <f>AVERAGE(C392:E392)</f>
        <v>2.8307556943172849</v>
      </c>
    </row>
    <row r="393" spans="1:11" x14ac:dyDescent="0.55000000000000004">
      <c r="A393" s="9">
        <f>Sheet1!A393</f>
        <v>26.536300000000001</v>
      </c>
      <c r="B393" s="31" t="str">
        <f>Sheet1!B393</f>
        <v>SWR(150)</v>
      </c>
      <c r="C393" s="33">
        <f>AVERAGE(Sheet1!D393:G393)</f>
        <v>2.5992071780636063</v>
      </c>
      <c r="D393" s="33">
        <f>AVERAGE(Sheet1!J393:N393)</f>
        <v>1.7333639232718692</v>
      </c>
      <c r="E393" s="33">
        <f>AVERAGE(Sheet1!Q393:V393)</f>
        <v>2.400088344499538</v>
      </c>
      <c r="F393" s="33">
        <f>AVERAGE(Sheet1!Y393:AE393)</f>
        <v>12.327550037620513</v>
      </c>
      <c r="G393" s="33">
        <f>AVERAGE(Sheet1!AE393:AG393)</f>
        <v>24.231337991887045</v>
      </c>
      <c r="I393" s="33">
        <f>AVERAGE(C393:G393)</f>
        <v>8.6583094950685133</v>
      </c>
      <c r="J393" s="33">
        <f>AVERAGE(C393:F393)</f>
        <v>4.7650523708638817</v>
      </c>
      <c r="K393" s="33">
        <f>AVERAGE(C393:E393)</f>
        <v>2.2442198152783379</v>
      </c>
    </row>
    <row r="394" spans="1:11" x14ac:dyDescent="0.55000000000000004">
      <c r="A394" s="9">
        <f>Sheet1!A394</f>
        <v>26.536300000000001</v>
      </c>
      <c r="B394" s="31" t="str">
        <f>Sheet1!B394</f>
        <v>SWR(200)</v>
      </c>
      <c r="C394" s="33">
        <f>AVERAGE(Sheet1!D394:G394)</f>
        <v>2.5000373460393126</v>
      </c>
      <c r="D394" s="33">
        <f>AVERAGE(Sheet1!J394:N394)</f>
        <v>2.0556690307792533</v>
      </c>
      <c r="E394" s="33">
        <f>AVERAGE(Sheet1!Q394:V394)</f>
        <v>1.8424465124078724</v>
      </c>
      <c r="F394" s="33">
        <f>AVERAGE(Sheet1!Y394:AE394)</f>
        <v>9.2596107468408118</v>
      </c>
      <c r="G394" s="33">
        <f>AVERAGE(Sheet1!AE394:AG394)</f>
        <v>18.233531782678696</v>
      </c>
      <c r="I394" s="33">
        <f>AVERAGE(C394:G394)</f>
        <v>6.7782590837491892</v>
      </c>
      <c r="J394" s="33">
        <f>AVERAGE(C394:F394)</f>
        <v>3.9144409090168129</v>
      </c>
      <c r="K394" s="33">
        <f>AVERAGE(C394:E394)</f>
        <v>2.1327176297421464</v>
      </c>
    </row>
    <row r="395" spans="1:11" x14ac:dyDescent="0.55000000000000004">
      <c r="A395" s="30">
        <f>Sheet1!A395</f>
        <v>26.536300000000001</v>
      </c>
      <c r="B395" s="31" t="str">
        <f>Sheet1!B395</f>
        <v>SWR(300)</v>
      </c>
      <c r="C395" s="33">
        <f>AVERAGE(Sheet1!D395:G395)</f>
        <v>2.8303122759146389</v>
      </c>
      <c r="D395" s="33">
        <f>AVERAGE(Sheet1!J395:N395)</f>
        <v>2.8802303998467673</v>
      </c>
      <c r="E395" s="33">
        <f>AVERAGE(Sheet1!Q395:V395)</f>
        <v>1.3748948264347749</v>
      </c>
      <c r="F395" s="33">
        <f>AVERAGE(Sheet1!Y395:AE395)</f>
        <v>6.2002398573414705</v>
      </c>
      <c r="G395" s="33">
        <f>AVERAGE(Sheet1!AE395:AG395)</f>
        <v>12.270559676282303</v>
      </c>
      <c r="I395" s="33">
        <f>AVERAGE(C395:G395)</f>
        <v>5.1112474071639911</v>
      </c>
      <c r="J395" s="33">
        <f>AVERAGE(C395:F395)</f>
        <v>3.3214193398844127</v>
      </c>
      <c r="K395" s="33">
        <f>AVERAGE(C395:E395)</f>
        <v>2.3618125007320603</v>
      </c>
    </row>
    <row r="396" spans="1:11" x14ac:dyDescent="0.55000000000000004">
      <c r="A396" s="9">
        <f>Sheet1!A396</f>
        <v>49</v>
      </c>
      <c r="B396" s="31" t="str">
        <f>Sheet1!B396</f>
        <v>R</v>
      </c>
      <c r="C396" s="32"/>
      <c r="D396" s="32"/>
      <c r="E396" s="32"/>
      <c r="F396" s="32"/>
      <c r="G396" s="32"/>
    </row>
    <row r="397" spans="1:11" x14ac:dyDescent="0.55000000000000004">
      <c r="A397" s="9">
        <f>Sheet1!A397</f>
        <v>49</v>
      </c>
      <c r="B397" s="31" t="str">
        <f>Sheet1!B397</f>
        <v>X</v>
      </c>
      <c r="C397" s="32"/>
      <c r="D397" s="32"/>
      <c r="E397" s="32"/>
      <c r="F397" s="32"/>
      <c r="G397" s="32"/>
    </row>
    <row r="398" spans="1:11" x14ac:dyDescent="0.55000000000000004">
      <c r="A398" s="34">
        <f>Sheet1!A398</f>
        <v>0.2722222222222222</v>
      </c>
      <c r="B398" s="31" t="str">
        <f>Sheet1!B398</f>
        <v>Z</v>
      </c>
      <c r="C398" s="35">
        <f>AVERAGE(Sheet1!D398:G398)</f>
        <v>188.17017055255093</v>
      </c>
      <c r="D398" s="35">
        <f>AVERAGE(Sheet1!J398:N398)</f>
        <v>124.49658571864965</v>
      </c>
      <c r="E398" s="35">
        <f>AVERAGE(Sheet1!Q398:V398)</f>
        <v>381.63970988950786</v>
      </c>
      <c r="F398" s="35">
        <f>AVERAGE(Sheet1!Y398:AE398)</f>
        <v>1224.248269429417</v>
      </c>
      <c r="G398" s="35">
        <f>AVERAGE(Sheet1!AE398:AG398)</f>
        <v>1989.9530967098387</v>
      </c>
    </row>
    <row r="399" spans="1:11" x14ac:dyDescent="0.55000000000000004">
      <c r="A399" s="9">
        <f>Sheet1!A399</f>
        <v>27.094999999999999</v>
      </c>
      <c r="B399" s="31" t="str">
        <f>Sheet1!B399</f>
        <v>SWR(50)</v>
      </c>
      <c r="C399" s="33">
        <f>AVERAGE(Sheet1!D399:G399)</f>
        <v>5.7007669002744326</v>
      </c>
      <c r="D399" s="33">
        <f>AVERAGE(Sheet1!J399:N399)</f>
        <v>2.9414391983565746</v>
      </c>
      <c r="E399" s="33">
        <f>AVERAGE(Sheet1!Q399:V399)</f>
        <v>8.084243730679038</v>
      </c>
      <c r="F399" s="33">
        <f>AVERAGE(Sheet1!Y399:AE399)</f>
        <v>26.394162720650893</v>
      </c>
      <c r="G399" s="33">
        <f>AVERAGE(Sheet1!AE399:AG399)</f>
        <v>61.60269822307405</v>
      </c>
      <c r="I399" s="33">
        <f>AVERAGE(C399:G399)</f>
        <v>20.944662154606998</v>
      </c>
      <c r="J399" s="33">
        <f>AVERAGE(C399:F399)</f>
        <v>10.780153137490235</v>
      </c>
      <c r="K399" s="33">
        <f>AVERAGE(C399:E399)</f>
        <v>5.5754832764366817</v>
      </c>
    </row>
    <row r="400" spans="1:11" x14ac:dyDescent="0.55000000000000004">
      <c r="A400" s="9">
        <f>Sheet1!A400</f>
        <v>27.094999999999999</v>
      </c>
      <c r="B400" s="31" t="str">
        <f>Sheet1!B400</f>
        <v>SWR(100)</v>
      </c>
      <c r="C400" s="33">
        <f>AVERAGE(Sheet1!D400:G400)</f>
        <v>3.1767957466955696</v>
      </c>
      <c r="D400" s="33">
        <f>AVERAGE(Sheet1!J400:N400)</f>
        <v>1.711356838241431</v>
      </c>
      <c r="E400" s="33">
        <f>AVERAGE(Sheet1!Q400:V400)</f>
        <v>4.0627427084659811</v>
      </c>
      <c r="F400" s="33">
        <f>AVERAGE(Sheet1!Y400:AE400)</f>
        <v>13.207123404051528</v>
      </c>
      <c r="G400" s="33">
        <f>AVERAGE(Sheet1!AE400:AG400)</f>
        <v>30.836548330554965</v>
      </c>
      <c r="I400" s="33">
        <f>AVERAGE(C400:G400)</f>
        <v>10.598913405601895</v>
      </c>
      <c r="J400" s="33">
        <f>AVERAGE(C400:F400)</f>
        <v>5.5395046743636271</v>
      </c>
      <c r="K400" s="33">
        <f>AVERAGE(C400:E400)</f>
        <v>2.9836317644676611</v>
      </c>
    </row>
    <row r="401" spans="1:11" x14ac:dyDescent="0.55000000000000004">
      <c r="A401" s="9">
        <f>Sheet1!A401</f>
        <v>27.094999999999999</v>
      </c>
      <c r="B401" s="31" t="str">
        <f>Sheet1!B401</f>
        <v>SWR(150)</v>
      </c>
      <c r="C401" s="33">
        <f>AVERAGE(Sheet1!D401:G401)</f>
        <v>2.584990921387897</v>
      </c>
      <c r="D401" s="33">
        <f>AVERAGE(Sheet1!J401:N401)</f>
        <v>1.730026711908375</v>
      </c>
      <c r="E401" s="33">
        <f>AVERAGE(Sheet1!Q401:V401)</f>
        <v>2.7340170424892398</v>
      </c>
      <c r="F401" s="33">
        <f>AVERAGE(Sheet1!Y401:AE401)</f>
        <v>8.8160807405378296</v>
      </c>
      <c r="G401" s="33">
        <f>AVERAGE(Sheet1!AE401:AG401)</f>
        <v>20.596880321545836</v>
      </c>
      <c r="I401" s="33">
        <f>AVERAGE(C401:G401)</f>
        <v>7.2923991475738346</v>
      </c>
      <c r="J401" s="33">
        <f>AVERAGE(C401:F401)</f>
        <v>3.9662788540808354</v>
      </c>
      <c r="K401" s="33">
        <f>AVERAGE(C401:E401)</f>
        <v>2.3496782252618371</v>
      </c>
    </row>
    <row r="402" spans="1:11" x14ac:dyDescent="0.55000000000000004">
      <c r="A402" s="9">
        <f>Sheet1!A402</f>
        <v>27.094999999999999</v>
      </c>
      <c r="B402" s="31" t="str">
        <f>Sheet1!B402</f>
        <v>SWR(200)</v>
      </c>
      <c r="C402" s="33">
        <f>AVERAGE(Sheet1!D402:G402)</f>
        <v>2.5181329257566381</v>
      </c>
      <c r="D402" s="33">
        <f>AVERAGE(Sheet1!J402:N402)</f>
        <v>2.0460768940569203</v>
      </c>
      <c r="E402" s="33">
        <f>AVERAGE(Sheet1!Q402:V402)</f>
        <v>2.0822009939404258</v>
      </c>
      <c r="F402" s="33">
        <f>AVERAGE(Sheet1!Y402:AE402)</f>
        <v>6.6242392492302002</v>
      </c>
      <c r="G402" s="33">
        <f>AVERAGE(Sheet1!AE402:AG402)</f>
        <v>15.48891255984617</v>
      </c>
      <c r="I402" s="33">
        <f>AVERAGE(C402:G402)</f>
        <v>5.7519125245660714</v>
      </c>
      <c r="J402" s="33">
        <f>AVERAGE(C402:F402)</f>
        <v>3.3176625157460462</v>
      </c>
      <c r="K402" s="33">
        <f>AVERAGE(C402:E402)</f>
        <v>2.2154702712513283</v>
      </c>
    </row>
    <row r="403" spans="1:11" x14ac:dyDescent="0.55000000000000004">
      <c r="A403" s="30">
        <f>Sheet1!A403</f>
        <v>27.094999999999999</v>
      </c>
      <c r="B403" s="31" t="str">
        <f>Sheet1!B403</f>
        <v>SWR(300)</v>
      </c>
      <c r="C403" s="33">
        <f>AVERAGE(Sheet1!D403:G403)</f>
        <v>2.8935458760026531</v>
      </c>
      <c r="D403" s="33">
        <f>AVERAGE(Sheet1!J403:N403)</f>
        <v>2.861959517604304</v>
      </c>
      <c r="E403" s="33">
        <f>AVERAGE(Sheet1!Q403:V403)</f>
        <v>1.4801702466440236</v>
      </c>
      <c r="F403" s="33">
        <f>AVERAGE(Sheet1!Y403:AE403)</f>
        <v>4.440617290789751</v>
      </c>
      <c r="G403" s="33">
        <f>AVERAGE(Sheet1!AE403:AG403)</f>
        <v>10.404993877178716</v>
      </c>
      <c r="I403" s="33">
        <f>AVERAGE(C403:G403)</f>
        <v>4.4162573616438889</v>
      </c>
      <c r="J403" s="33">
        <f>AVERAGE(C403:F403)</f>
        <v>2.9190732327601827</v>
      </c>
      <c r="K403" s="33">
        <f>AVERAGE(C403:E403)</f>
        <v>2.4118918800836604</v>
      </c>
    </row>
    <row r="404" spans="1:11" x14ac:dyDescent="0.55000000000000004">
      <c r="A404" s="9">
        <f>Sheet1!A404</f>
        <v>50</v>
      </c>
      <c r="B404" s="31" t="str">
        <f>Sheet1!B404</f>
        <v>R</v>
      </c>
      <c r="C404" s="32"/>
      <c r="D404" s="32"/>
      <c r="E404" s="32"/>
      <c r="F404" s="32"/>
      <c r="G404" s="32"/>
    </row>
    <row r="405" spans="1:11" x14ac:dyDescent="0.55000000000000004">
      <c r="A405" s="9">
        <f>Sheet1!A405</f>
        <v>50</v>
      </c>
      <c r="B405" s="31" t="str">
        <f>Sheet1!B405</f>
        <v>X</v>
      </c>
      <c r="C405" s="32"/>
      <c r="D405" s="32"/>
      <c r="E405" s="32"/>
      <c r="F405" s="32"/>
      <c r="G405" s="32"/>
    </row>
    <row r="406" spans="1:11" x14ac:dyDescent="0.55000000000000004">
      <c r="A406" s="34">
        <f>Sheet1!A406</f>
        <v>0.27777777777777779</v>
      </c>
      <c r="B406" s="31" t="str">
        <f>Sheet1!B406</f>
        <v>Z</v>
      </c>
      <c r="C406" s="35">
        <f>AVERAGE(Sheet1!D406:G406)</f>
        <v>182.17223178030207</v>
      </c>
      <c r="D406" s="35">
        <f>AVERAGE(Sheet1!J406:N406)</f>
        <v>125.81858664520064</v>
      </c>
      <c r="E406" s="35">
        <f>AVERAGE(Sheet1!Q406:V406)</f>
        <v>445.25471150822915</v>
      </c>
      <c r="F406" s="35">
        <f>AVERAGE(Sheet1!Y406:AE406)</f>
        <v>939.40704236568979</v>
      </c>
      <c r="G406" s="35">
        <f>AVERAGE(Sheet1!AE406:AG406)</f>
        <v>1963.5680243185532</v>
      </c>
    </row>
    <row r="407" spans="1:11" x14ac:dyDescent="0.55000000000000004">
      <c r="A407" s="9">
        <f>Sheet1!A407</f>
        <v>27.653600000000001</v>
      </c>
      <c r="B407" s="31" t="str">
        <f>Sheet1!B407</f>
        <v>SWR(50)</v>
      </c>
      <c r="C407" s="33">
        <f>AVERAGE(Sheet1!D407:G407)</f>
        <v>5.5532688775351629</v>
      </c>
      <c r="D407" s="33">
        <f>AVERAGE(Sheet1!J407:N407)</f>
        <v>2.9732343262792598</v>
      </c>
      <c r="E407" s="33">
        <f>AVERAGE(Sheet1!Q407:V407)</f>
        <v>9.3965014419767154</v>
      </c>
      <c r="F407" s="33">
        <f>AVERAGE(Sheet1!Y407:AE407)</f>
        <v>19.520873121566414</v>
      </c>
      <c r="G407" s="33">
        <f>AVERAGE(Sheet1!AE407:AG407)</f>
        <v>51.704937059922635</v>
      </c>
      <c r="I407" s="33">
        <f>AVERAGE(C407:G407)</f>
        <v>17.829762965456034</v>
      </c>
      <c r="J407" s="33">
        <f>AVERAGE(C407:F407)</f>
        <v>9.3609694418393872</v>
      </c>
      <c r="K407" s="33">
        <f>AVERAGE(C407:E407)</f>
        <v>5.9743348819303792</v>
      </c>
    </row>
    <row r="408" spans="1:11" x14ac:dyDescent="0.55000000000000004">
      <c r="A408" s="9">
        <f>Sheet1!A408</f>
        <v>27.653600000000001</v>
      </c>
      <c r="B408" s="31" t="str">
        <f>Sheet1!B408</f>
        <v>SWR(100)</v>
      </c>
      <c r="C408" s="33">
        <f>AVERAGE(Sheet1!D408:G408)</f>
        <v>3.1210376200849339</v>
      </c>
      <c r="D408" s="33">
        <f>AVERAGE(Sheet1!J408:N408)</f>
        <v>1.7222681721955226</v>
      </c>
      <c r="E408" s="33">
        <f>AVERAGE(Sheet1!Q408:V408)</f>
        <v>4.7146542558665159</v>
      </c>
      <c r="F408" s="33">
        <f>AVERAGE(Sheet1!Y408:AE408)</f>
        <v>9.7702259809157592</v>
      </c>
      <c r="G408" s="33">
        <f>AVERAGE(Sheet1!AE408:AG408)</f>
        <v>25.872189350220264</v>
      </c>
      <c r="I408" s="33">
        <f>AVERAGE(C408:G408)</f>
        <v>9.0400750758565991</v>
      </c>
      <c r="J408" s="33">
        <f>AVERAGE(C408:F408)</f>
        <v>4.8320465072656829</v>
      </c>
      <c r="K408" s="33">
        <f>AVERAGE(C408:E408)</f>
        <v>3.1859866827156575</v>
      </c>
    </row>
    <row r="409" spans="1:11" x14ac:dyDescent="0.55000000000000004">
      <c r="A409" s="9">
        <f>Sheet1!A409</f>
        <v>27.653600000000001</v>
      </c>
      <c r="B409" s="31" t="str">
        <f>Sheet1!B409</f>
        <v>SWR(150)</v>
      </c>
      <c r="C409" s="33">
        <f>AVERAGE(Sheet1!D409:G409)</f>
        <v>2.5746852929021036</v>
      </c>
      <c r="D409" s="33">
        <f>AVERAGE(Sheet1!J409:N409)</f>
        <v>1.7248997712292542</v>
      </c>
      <c r="E409" s="33">
        <f>AVERAGE(Sheet1!Q409:V409)</f>
        <v>3.1628370492024973</v>
      </c>
      <c r="F409" s="33">
        <f>AVERAGE(Sheet1!Y409:AE409)</f>
        <v>6.5247162805217425</v>
      </c>
      <c r="G409" s="33">
        <f>AVERAGE(Sheet1!AE409:AG409)</f>
        <v>17.27008943074101</v>
      </c>
      <c r="I409" s="33">
        <f>AVERAGE(C409:G409)</f>
        <v>6.2514455649193206</v>
      </c>
      <c r="J409" s="33">
        <f>AVERAGE(C409:F409)</f>
        <v>3.4967845984638992</v>
      </c>
      <c r="K409" s="33">
        <f>AVERAGE(C409:E409)</f>
        <v>2.4874740377779516</v>
      </c>
    </row>
    <row r="410" spans="1:11" x14ac:dyDescent="0.55000000000000004">
      <c r="A410" s="9">
        <f>Sheet1!A410</f>
        <v>27.653600000000001</v>
      </c>
      <c r="B410" s="31" t="str">
        <f>Sheet1!B410</f>
        <v>SWR(200)</v>
      </c>
      <c r="C410" s="33">
        <f>AVERAGE(Sheet1!D410:G410)</f>
        <v>2.5389374834122895</v>
      </c>
      <c r="D410" s="33">
        <f>AVERAGE(Sheet1!J410:N410)</f>
        <v>2.0327584879933114</v>
      </c>
      <c r="E410" s="33">
        <f>AVERAGE(Sheet1!Q410:V410)</f>
        <v>2.3955509017148495</v>
      </c>
      <c r="F410" s="33">
        <f>AVERAGE(Sheet1!Y410:AE410)</f>
        <v>4.9059161546737515</v>
      </c>
      <c r="G410" s="33">
        <f>AVERAGE(Sheet1!AE410:AG410)</f>
        <v>12.975709005133572</v>
      </c>
      <c r="I410" s="33">
        <f>AVERAGE(C410:G410)</f>
        <v>4.9697744065855547</v>
      </c>
      <c r="J410" s="33">
        <f>AVERAGE(C410:F410)</f>
        <v>2.9682907569485506</v>
      </c>
      <c r="K410" s="33">
        <f>AVERAGE(C410:E410)</f>
        <v>2.3224156243734835</v>
      </c>
    </row>
    <row r="411" spans="1:11" x14ac:dyDescent="0.55000000000000004">
      <c r="A411" s="30">
        <f>Sheet1!A411</f>
        <v>27.653600000000001</v>
      </c>
      <c r="B411" s="31" t="str">
        <f>Sheet1!B411</f>
        <v>SWR(300)</v>
      </c>
      <c r="C411" s="33">
        <f>AVERAGE(Sheet1!D411:G411)</f>
        <v>2.9581349146468168</v>
      </c>
      <c r="D411" s="33">
        <f>AVERAGE(Sheet1!J411:N411)</f>
        <v>2.837217720945914</v>
      </c>
      <c r="E411" s="33">
        <f>AVERAGE(Sheet1!Q411:V411)</f>
        <v>1.6571991047653565</v>
      </c>
      <c r="F411" s="33">
        <f>AVERAGE(Sheet1!Y411:AE411)</f>
        <v>3.2969451240797789</v>
      </c>
      <c r="G411" s="33">
        <f>AVERAGE(Sheet1!AE411:AG411)</f>
        <v>8.6948976090371897</v>
      </c>
      <c r="I411" s="33">
        <f>AVERAGE(C411:G411)</f>
        <v>3.8888788946950115</v>
      </c>
      <c r="J411" s="33">
        <f>AVERAGE(C411:F411)</f>
        <v>2.6873742161094665</v>
      </c>
      <c r="K411" s="33">
        <f>AVERAGE(C411:E411)</f>
        <v>2.484183913452696</v>
      </c>
    </row>
    <row r="412" spans="1:11" x14ac:dyDescent="0.55000000000000004">
      <c r="A412" s="9">
        <f>Sheet1!A412</f>
        <v>51</v>
      </c>
      <c r="B412" s="31" t="str">
        <f>Sheet1!B412</f>
        <v>R</v>
      </c>
      <c r="C412" s="32"/>
      <c r="D412" s="32"/>
      <c r="E412" s="32"/>
      <c r="F412" s="32"/>
      <c r="G412" s="32"/>
    </row>
    <row r="413" spans="1:11" x14ac:dyDescent="0.55000000000000004">
      <c r="A413" s="9">
        <f>Sheet1!A413</f>
        <v>51</v>
      </c>
      <c r="B413" s="31" t="str">
        <f>Sheet1!B413</f>
        <v>X</v>
      </c>
      <c r="C413" s="32"/>
      <c r="D413" s="32"/>
      <c r="E413" s="32"/>
      <c r="F413" s="32"/>
      <c r="G413" s="32"/>
    </row>
    <row r="414" spans="1:11" x14ac:dyDescent="0.55000000000000004">
      <c r="A414" s="34">
        <f>Sheet1!A414</f>
        <v>0.28333333333333333</v>
      </c>
      <c r="B414" s="31" t="str">
        <f>Sheet1!B414</f>
        <v>Z</v>
      </c>
      <c r="C414" s="35">
        <f>AVERAGE(Sheet1!D414:G414)</f>
        <v>176.57347477981108</v>
      </c>
      <c r="D414" s="35">
        <f>AVERAGE(Sheet1!J414:N414)</f>
        <v>127.47418035874549</v>
      </c>
      <c r="E414" s="35">
        <f>AVERAGE(Sheet1!Q414:V414)</f>
        <v>528.15680856893607</v>
      </c>
      <c r="F414" s="35">
        <f>AVERAGE(Sheet1!Y414:AE414)</f>
        <v>724.21909955924639</v>
      </c>
      <c r="G414" s="35">
        <f>AVERAGE(Sheet1!AE414:AG414)</f>
        <v>1892.6796771673951</v>
      </c>
    </row>
    <row r="415" spans="1:11" x14ac:dyDescent="0.55000000000000004">
      <c r="A415" s="9">
        <f>Sheet1!A415</f>
        <v>28.212299999999999</v>
      </c>
      <c r="B415" s="31" t="str">
        <f>Sheet1!B415</f>
        <v>SWR(50)</v>
      </c>
      <c r="C415" s="33">
        <f>AVERAGE(Sheet1!D415:G415)</f>
        <v>5.4154223911223536</v>
      </c>
      <c r="D415" s="33">
        <f>AVERAGE(Sheet1!J415:N415)</f>
        <v>3.0120394399588655</v>
      </c>
      <c r="E415" s="33">
        <f>AVERAGE(Sheet1!Q415:V415)</f>
        <v>11.092742665195773</v>
      </c>
      <c r="F415" s="33">
        <f>AVERAGE(Sheet1!Y415:AE415)</f>
        <v>14.950170028619153</v>
      </c>
      <c r="G415" s="33">
        <f>AVERAGE(Sheet1!AE415:AG415)</f>
        <v>43.338989862790903</v>
      </c>
      <c r="I415" s="33">
        <f>AVERAGE(C415:G415)</f>
        <v>15.561872877537411</v>
      </c>
      <c r="J415" s="33">
        <f>AVERAGE(C415:F415)</f>
        <v>8.617593631224036</v>
      </c>
      <c r="K415" s="33">
        <f>AVERAGE(C415:E415)</f>
        <v>6.5067348320923308</v>
      </c>
    </row>
    <row r="416" spans="1:11" x14ac:dyDescent="0.55000000000000004">
      <c r="A416" s="9">
        <f>Sheet1!A416</f>
        <v>28.212299999999999</v>
      </c>
      <c r="B416" s="31" t="str">
        <f>Sheet1!B416</f>
        <v>SWR(100)</v>
      </c>
      <c r="C416" s="33">
        <f>AVERAGE(Sheet1!D416:G416)</f>
        <v>3.0704420366189069</v>
      </c>
      <c r="D416" s="33">
        <f>AVERAGE(Sheet1!J416:N416)</f>
        <v>1.7354440606505221</v>
      </c>
      <c r="E416" s="33">
        <f>AVERAGE(Sheet1!Q416:V416)</f>
        <v>5.5589004997182156</v>
      </c>
      <c r="F416" s="33">
        <f>AVERAGE(Sheet1!Y416:AE416)</f>
        <v>7.4862683154113752</v>
      </c>
      <c r="G416" s="33">
        <f>AVERAGE(Sheet1!AE416:AG416)</f>
        <v>21.678205000390278</v>
      </c>
      <c r="I416" s="33">
        <f>AVERAGE(C416:G416)</f>
        <v>7.9058519825578601</v>
      </c>
      <c r="J416" s="33">
        <f>AVERAGE(C416:F416)</f>
        <v>4.4627637280997554</v>
      </c>
      <c r="K416" s="33">
        <f>AVERAGE(C416:E416)</f>
        <v>3.4549288656625485</v>
      </c>
    </row>
    <row r="417" spans="1:11" x14ac:dyDescent="0.55000000000000004">
      <c r="A417" s="9">
        <f>Sheet1!A417</f>
        <v>28.212299999999999</v>
      </c>
      <c r="B417" s="31" t="str">
        <f>Sheet1!B417</f>
        <v>SWR(150)</v>
      </c>
      <c r="C417" s="33">
        <f>AVERAGE(Sheet1!D417:G417)</f>
        <v>2.5679085410490767</v>
      </c>
      <c r="D417" s="33">
        <f>AVERAGE(Sheet1!J417:N417)</f>
        <v>1.7181946196890885</v>
      </c>
      <c r="E417" s="33">
        <f>AVERAGE(Sheet1!Q417:V417)</f>
        <v>3.7206709655743624</v>
      </c>
      <c r="F417" s="33">
        <f>AVERAGE(Sheet1!Y417:AE417)</f>
        <v>5.003989823673554</v>
      </c>
      <c r="G417" s="33">
        <f>AVERAGE(Sheet1!AE417:AG417)</f>
        <v>14.461845415465284</v>
      </c>
      <c r="I417" s="33">
        <f>AVERAGE(C417:G417)</f>
        <v>5.4945218730902727</v>
      </c>
      <c r="J417" s="33">
        <f>AVERAGE(C417:F417)</f>
        <v>3.2526909874965204</v>
      </c>
      <c r="K417" s="33">
        <f>AVERAGE(C417:E417)</f>
        <v>2.6689247087708421</v>
      </c>
    </row>
    <row r="418" spans="1:11" x14ac:dyDescent="0.55000000000000004">
      <c r="A418" s="9">
        <f>Sheet1!A418</f>
        <v>28.212299999999999</v>
      </c>
      <c r="B418" s="31" t="str">
        <f>Sheet1!B418</f>
        <v>SWR(200)</v>
      </c>
      <c r="C418" s="33">
        <f>AVERAGE(Sheet1!D418:G418)</f>
        <v>2.5621222122800922</v>
      </c>
      <c r="D418" s="33">
        <f>AVERAGE(Sheet1!J418:N418)</f>
        <v>2.0158803796186513</v>
      </c>
      <c r="E418" s="33">
        <f>AVERAGE(Sheet1!Q418:V418)</f>
        <v>2.8073888113881771</v>
      </c>
      <c r="F418" s="33">
        <f>AVERAGE(Sheet1!Y418:AE418)</f>
        <v>3.7680187122987738</v>
      </c>
      <c r="G418" s="33">
        <f>AVERAGE(Sheet1!AE418:AG418)</f>
        <v>10.856627090353063</v>
      </c>
      <c r="I418" s="33">
        <f>AVERAGE(C418:G418)</f>
        <v>4.4020074411877514</v>
      </c>
      <c r="J418" s="33">
        <f>AVERAGE(C418:F418)</f>
        <v>2.7883525288964237</v>
      </c>
      <c r="K418" s="33">
        <f>AVERAGE(C418:E418)</f>
        <v>2.4617971344289735</v>
      </c>
    </row>
    <row r="419" spans="1:11" x14ac:dyDescent="0.55000000000000004">
      <c r="A419" s="30">
        <f>Sheet1!A419</f>
        <v>28.212299999999999</v>
      </c>
      <c r="B419" s="31" t="str">
        <f>Sheet1!B419</f>
        <v>SWR(300)</v>
      </c>
      <c r="C419" s="33">
        <f>AVERAGE(Sheet1!D419:G419)</f>
        <v>3.0238160666785392</v>
      </c>
      <c r="D419" s="33">
        <f>AVERAGE(Sheet1!J419:N419)</f>
        <v>2.8061731432130186</v>
      </c>
      <c r="E419" s="33">
        <f>AVERAGE(Sheet1!Q419:V419)</f>
        <v>1.9112162286894361</v>
      </c>
      <c r="F419" s="33">
        <f>AVERAGE(Sheet1!Y419:AE419)</f>
        <v>2.5468291251093285</v>
      </c>
      <c r="G419" s="33">
        <f>AVERAGE(Sheet1!AE419:AG419)</f>
        <v>7.2574729508342308</v>
      </c>
      <c r="I419" s="33">
        <f>AVERAGE(C419:G419)</f>
        <v>3.5091015029049104</v>
      </c>
      <c r="J419" s="33">
        <f>AVERAGE(C419:F419)</f>
        <v>2.5720086409225806</v>
      </c>
      <c r="K419" s="33">
        <f>AVERAGE(C419:E419)</f>
        <v>2.5804018128603312</v>
      </c>
    </row>
    <row r="420" spans="1:11" x14ac:dyDescent="0.55000000000000004">
      <c r="A420" s="9">
        <f>Sheet1!A420</f>
        <v>52</v>
      </c>
      <c r="B420" s="31" t="str">
        <f>Sheet1!B420</f>
        <v>R</v>
      </c>
      <c r="C420" s="32"/>
      <c r="D420" s="32"/>
      <c r="E420" s="32"/>
      <c r="F420" s="32"/>
      <c r="G420" s="32"/>
    </row>
    <row r="421" spans="1:11" x14ac:dyDescent="0.55000000000000004">
      <c r="A421" s="9">
        <f>Sheet1!A421</f>
        <v>52</v>
      </c>
      <c r="B421" s="31" t="str">
        <f>Sheet1!B421</f>
        <v>X</v>
      </c>
      <c r="C421" s="32"/>
      <c r="D421" s="32"/>
      <c r="E421" s="32"/>
      <c r="F421" s="32"/>
      <c r="G421" s="32"/>
    </row>
    <row r="422" spans="1:11" x14ac:dyDescent="0.55000000000000004">
      <c r="A422" s="34">
        <f>Sheet1!A422</f>
        <v>0.28888888888888886</v>
      </c>
      <c r="B422" s="31" t="str">
        <f>Sheet1!B422</f>
        <v>Z</v>
      </c>
      <c r="C422" s="35">
        <f>AVERAGE(Sheet1!D422:G422)</f>
        <v>171.34222572469366</v>
      </c>
      <c r="D422" s="35">
        <f>AVERAGE(Sheet1!J422:N422)</f>
        <v>129.48071382659865</v>
      </c>
      <c r="E422" s="35">
        <f>AVERAGE(Sheet1!Q422:V422)</f>
        <v>638.29993502079242</v>
      </c>
      <c r="F422" s="35">
        <f>AVERAGE(Sheet1!Y422:AE422)</f>
        <v>566.37603605657443</v>
      </c>
      <c r="G422" s="35">
        <f>AVERAGE(Sheet1!AE422:AG422)</f>
        <v>1747.7112958988848</v>
      </c>
    </row>
    <row r="423" spans="1:11" x14ac:dyDescent="0.55000000000000004">
      <c r="A423" s="9">
        <f>Sheet1!A423</f>
        <v>28.771000000000001</v>
      </c>
      <c r="B423" s="31" t="str">
        <f>Sheet1!B423</f>
        <v>SWR(50)</v>
      </c>
      <c r="C423" s="33">
        <f>AVERAGE(Sheet1!D423:G423)</f>
        <v>5.2865185598682993</v>
      </c>
      <c r="D423" s="33">
        <f>AVERAGE(Sheet1!J423:N423)</f>
        <v>3.0582636638813612</v>
      </c>
      <c r="E423" s="33">
        <f>AVERAGE(Sheet1!Q423:V423)</f>
        <v>13.323274888707486</v>
      </c>
      <c r="F423" s="33">
        <f>AVERAGE(Sheet1!Y423:AE423)</f>
        <v>11.821684291295037</v>
      </c>
      <c r="G423" s="33">
        <f>AVERAGE(Sheet1!AE423:AG423)</f>
        <v>36.540348454868699</v>
      </c>
      <c r="I423" s="33">
        <f>AVERAGE(C423:G423)</f>
        <v>14.006017971724177</v>
      </c>
      <c r="J423" s="33">
        <f>AVERAGE(C423:F423)</f>
        <v>8.372435350938046</v>
      </c>
      <c r="K423" s="33">
        <f>AVERAGE(C423:E423)</f>
        <v>7.2226857041523829</v>
      </c>
    </row>
    <row r="424" spans="1:11" x14ac:dyDescent="0.55000000000000004">
      <c r="A424" s="9">
        <f>Sheet1!A424</f>
        <v>28.771000000000001</v>
      </c>
      <c r="B424" s="31" t="str">
        <f>Sheet1!B424</f>
        <v>SWR(100)</v>
      </c>
      <c r="C424" s="33">
        <f>AVERAGE(Sheet1!D424:G424)</f>
        <v>3.0246160401750815</v>
      </c>
      <c r="D424" s="33">
        <f>AVERAGE(Sheet1!J424:N424)</f>
        <v>1.7512732372896676</v>
      </c>
      <c r="E424" s="33">
        <f>AVERAGE(Sheet1!Q424:V424)</f>
        <v>6.6706612747175393</v>
      </c>
      <c r="F424" s="33">
        <f>AVERAGE(Sheet1!Y424:AE424)</f>
        <v>5.9250061198083284</v>
      </c>
      <c r="G424" s="33">
        <f>AVERAGE(Sheet1!AE424:AG424)</f>
        <v>18.274201667142844</v>
      </c>
      <c r="I424" s="33">
        <f>AVERAGE(C424:G424)</f>
        <v>7.1291516678266929</v>
      </c>
      <c r="J424" s="33">
        <f>AVERAGE(C424:F424)</f>
        <v>4.3428891679976545</v>
      </c>
      <c r="K424" s="33">
        <f>AVERAGE(C424:E424)</f>
        <v>3.8155168507274291</v>
      </c>
    </row>
    <row r="425" spans="1:11" x14ac:dyDescent="0.55000000000000004">
      <c r="A425" s="9">
        <f>Sheet1!A425</f>
        <v>28.771000000000001</v>
      </c>
      <c r="B425" s="31" t="str">
        <f>Sheet1!B425</f>
        <v>SWR(150)</v>
      </c>
      <c r="C425" s="33">
        <f>AVERAGE(Sheet1!D425:G425)</f>
        <v>2.5643105520127629</v>
      </c>
      <c r="D425" s="33">
        <f>AVERAGE(Sheet1!J425:N425)</f>
        <v>1.7101777391653719</v>
      </c>
      <c r="E425" s="33">
        <f>AVERAGE(Sheet1!Q425:V425)</f>
        <v>4.4575385603886364</v>
      </c>
      <c r="F425" s="33">
        <f>AVERAGE(Sheet1!Y425:AE425)</f>
        <v>3.967159885346867</v>
      </c>
      <c r="G425" s="33">
        <f>AVERAGE(Sheet1!AE425:AG425)</f>
        <v>12.18731584439689</v>
      </c>
      <c r="I425" s="33">
        <f>AVERAGE(C425:G425)</f>
        <v>4.9773005162621065</v>
      </c>
      <c r="J425" s="33">
        <f>AVERAGE(C425:F425)</f>
        <v>3.1747966842284097</v>
      </c>
      <c r="K425" s="33">
        <f>AVERAGE(C425:E425)</f>
        <v>2.9106756171889239</v>
      </c>
    </row>
    <row r="426" spans="1:11" x14ac:dyDescent="0.55000000000000004">
      <c r="A426" s="9">
        <f>Sheet1!A426</f>
        <v>28.771000000000001</v>
      </c>
      <c r="B426" s="31" t="str">
        <f>Sheet1!B426</f>
        <v>SWR(200)</v>
      </c>
      <c r="C426" s="33">
        <f>AVERAGE(Sheet1!D426:G426)</f>
        <v>2.5873857984747848</v>
      </c>
      <c r="D426" s="33">
        <f>AVERAGE(Sheet1!J426:N426)</f>
        <v>1.9956453469975108</v>
      </c>
      <c r="E426" s="33">
        <f>AVERAGE(Sheet1!Q426:V426)</f>
        <v>3.3547874065772323</v>
      </c>
      <c r="F426" s="33">
        <f>AVERAGE(Sheet1!Y426:AE426)</f>
        <v>2.9959237963338117</v>
      </c>
      <c r="G426" s="33">
        <f>AVERAGE(Sheet1!AE426:AG426)</f>
        <v>9.1452912713463022</v>
      </c>
      <c r="I426" s="33">
        <f>AVERAGE(C426:G426)</f>
        <v>4.0158067239459285</v>
      </c>
      <c r="J426" s="33">
        <f>AVERAGE(C426:F426)</f>
        <v>2.7334355870958351</v>
      </c>
      <c r="K426" s="33">
        <f>AVERAGE(C426:E426)</f>
        <v>2.6459395173498428</v>
      </c>
    </row>
    <row r="427" spans="1:11" x14ac:dyDescent="0.55000000000000004">
      <c r="A427" s="30">
        <f>Sheet1!A427</f>
        <v>28.771000000000001</v>
      </c>
      <c r="B427" s="31" t="str">
        <f>Sheet1!B427</f>
        <v>SWR(300)</v>
      </c>
      <c r="C427" s="33">
        <f>AVERAGE(Sheet1!D427:G427)</f>
        <v>3.090343457228375</v>
      </c>
      <c r="D427" s="33">
        <f>AVERAGE(Sheet1!J427:N427)</f>
        <v>2.7690222062698981</v>
      </c>
      <c r="E427" s="33">
        <f>AVERAGE(Sheet1!Q427:V427)</f>
        <v>2.2620631830817515</v>
      </c>
      <c r="F427" s="33">
        <f>AVERAGE(Sheet1!Y427:AE427)</f>
        <v>2.0506397163026717</v>
      </c>
      <c r="G427" s="33">
        <f>AVERAGE(Sheet1!AE427:AG427)</f>
        <v>6.1062977986947784</v>
      </c>
      <c r="I427" s="33">
        <f>AVERAGE(C427:G427)</f>
        <v>3.2556732723154953</v>
      </c>
      <c r="J427" s="33">
        <f>AVERAGE(C427:F427)</f>
        <v>2.5430171407206741</v>
      </c>
      <c r="K427" s="33">
        <f>AVERAGE(C427:E427)</f>
        <v>2.7071429488600085</v>
      </c>
    </row>
    <row r="428" spans="1:11" x14ac:dyDescent="0.55000000000000004">
      <c r="A428" s="9">
        <f>Sheet1!A428</f>
        <v>53</v>
      </c>
      <c r="B428" s="31" t="str">
        <f>Sheet1!B428</f>
        <v>R</v>
      </c>
      <c r="C428" s="32"/>
      <c r="D428" s="32"/>
      <c r="E428" s="32"/>
      <c r="F428" s="32"/>
      <c r="G428" s="32"/>
    </row>
    <row r="429" spans="1:11" x14ac:dyDescent="0.55000000000000004">
      <c r="A429" s="9">
        <f>Sheet1!A429</f>
        <v>53</v>
      </c>
      <c r="B429" s="31" t="str">
        <f>Sheet1!B429</f>
        <v>X</v>
      </c>
      <c r="C429" s="32"/>
      <c r="D429" s="32"/>
      <c r="E429" s="32"/>
      <c r="F429" s="32"/>
      <c r="G429" s="32"/>
    </row>
    <row r="430" spans="1:11" x14ac:dyDescent="0.55000000000000004">
      <c r="A430" s="34">
        <f>Sheet1!A430</f>
        <v>0.29444444444444445</v>
      </c>
      <c r="B430" s="31" t="str">
        <f>Sheet1!B430</f>
        <v>Z</v>
      </c>
      <c r="C430" s="35">
        <f>AVERAGE(Sheet1!D430:G430)</f>
        <v>166.45014049181589</v>
      </c>
      <c r="D430" s="35">
        <f>AVERAGE(Sheet1!J430:N430)</f>
        <v>131.85894946553026</v>
      </c>
      <c r="E430" s="35">
        <f>AVERAGE(Sheet1!Q430:V430)</f>
        <v>787.65849797402177</v>
      </c>
      <c r="F430" s="35">
        <f>AVERAGE(Sheet1!Y430:AE430)</f>
        <v>453.18603887430703</v>
      </c>
      <c r="G430" s="35">
        <f>AVERAGE(Sheet1!AE430:AG430)</f>
        <v>1513.9375550449422</v>
      </c>
    </row>
    <row r="431" spans="1:11" x14ac:dyDescent="0.55000000000000004">
      <c r="A431" s="9">
        <f>Sheet1!A431</f>
        <v>29.329599999999999</v>
      </c>
      <c r="B431" s="31" t="str">
        <f>Sheet1!B431</f>
        <v>SWR(50)</v>
      </c>
      <c r="C431" s="33">
        <f>AVERAGE(Sheet1!D431:G431)</f>
        <v>5.165930108255635</v>
      </c>
      <c r="D431" s="33">
        <f>AVERAGE(Sheet1!J431:N431)</f>
        <v>3.1123898111909467</v>
      </c>
      <c r="E431" s="33">
        <f>AVERAGE(Sheet1!Q431:V431)</f>
        <v>16.310205457358869</v>
      </c>
      <c r="F431" s="33">
        <f>AVERAGE(Sheet1!Y431:AE431)</f>
        <v>9.6162070853899486</v>
      </c>
      <c r="G431" s="33">
        <f>AVERAGE(Sheet1!AE431:AG431)</f>
        <v>31.11331492742833</v>
      </c>
      <c r="I431" s="33">
        <f>AVERAGE(C431:G431)</f>
        <v>13.063609477924746</v>
      </c>
      <c r="J431" s="33">
        <f>AVERAGE(C431:F431)</f>
        <v>8.5511831155488487</v>
      </c>
      <c r="K431" s="33">
        <f>AVERAGE(C431:E431)</f>
        <v>8.1961751256018172</v>
      </c>
    </row>
    <row r="432" spans="1:11" x14ac:dyDescent="0.55000000000000004">
      <c r="A432" s="9">
        <f>Sheet1!A432</f>
        <v>29.329599999999999</v>
      </c>
      <c r="B432" s="31" t="str">
        <f>Sheet1!B432</f>
        <v>SWR(100)</v>
      </c>
      <c r="C432" s="33">
        <f>AVERAGE(Sheet1!D432:G432)</f>
        <v>2.983203553993766</v>
      </c>
      <c r="D432" s="33">
        <f>AVERAGE(Sheet1!J432:N432)</f>
        <v>1.7701837332023818</v>
      </c>
      <c r="E432" s="33">
        <f>AVERAGE(Sheet1!Q432:V432)</f>
        <v>8.1610415458404884</v>
      </c>
      <c r="F432" s="33">
        <f>AVERAGE(Sheet1!Y432:AE432)</f>
        <v>4.8267283293519592</v>
      </c>
      <c r="G432" s="33">
        <f>AVERAGE(Sheet1!AE432:AG432)</f>
        <v>15.562829276101189</v>
      </c>
      <c r="I432" s="33">
        <f>AVERAGE(C432:G432)</f>
        <v>6.6607972876979575</v>
      </c>
      <c r="J432" s="33">
        <f>AVERAGE(C432:F432)</f>
        <v>4.435289290597149</v>
      </c>
      <c r="K432" s="33">
        <f>AVERAGE(C432:E432)</f>
        <v>4.304809611012212</v>
      </c>
    </row>
    <row r="433" spans="1:11" x14ac:dyDescent="0.55000000000000004">
      <c r="A433" s="9">
        <f>Sheet1!A433</f>
        <v>29.329599999999999</v>
      </c>
      <c r="B433" s="31" t="str">
        <f>Sheet1!B433</f>
        <v>SWR(150)</v>
      </c>
      <c r="C433" s="33">
        <f>AVERAGE(Sheet1!D433:G433)</f>
        <v>2.563571562839245</v>
      </c>
      <c r="D433" s="33">
        <f>AVERAGE(Sheet1!J433:N433)</f>
        <v>1.701181113937104</v>
      </c>
      <c r="E433" s="33">
        <f>AVERAGE(Sheet1!Q433:V433)</f>
        <v>5.4474705594223209</v>
      </c>
      <c r="F433" s="33">
        <f>AVERAGE(Sheet1!Y433:AE433)</f>
        <v>3.2412211810802729</v>
      </c>
      <c r="G433" s="33">
        <f>AVERAGE(Sheet1!AE433:AG433)</f>
        <v>10.382208815742823</v>
      </c>
      <c r="I433" s="33">
        <f>AVERAGE(C433:G433)</f>
        <v>4.6671306466043534</v>
      </c>
      <c r="J433" s="33">
        <f>AVERAGE(C433:F433)</f>
        <v>3.2383611043197362</v>
      </c>
      <c r="K433" s="33">
        <f>AVERAGE(C433:E433)</f>
        <v>3.2374077453995569</v>
      </c>
    </row>
    <row r="434" spans="1:11" x14ac:dyDescent="0.55000000000000004">
      <c r="A434" s="9">
        <f>Sheet1!A434</f>
        <v>29.329599999999999</v>
      </c>
      <c r="B434" s="31" t="str">
        <f>Sheet1!B434</f>
        <v>SWR(200)</v>
      </c>
      <c r="C434" s="33">
        <f>AVERAGE(Sheet1!D434:G434)</f>
        <v>2.6144517880820057</v>
      </c>
      <c r="D434" s="33">
        <f>AVERAGE(Sheet1!J434:N434)</f>
        <v>1.9723077306375594</v>
      </c>
      <c r="E434" s="33">
        <f>AVERAGE(Sheet1!Q434:V434)</f>
        <v>4.0930105678766155</v>
      </c>
      <c r="F434" s="33">
        <f>AVERAGE(Sheet1!Y434:AE434)</f>
        <v>2.4606747762864845</v>
      </c>
      <c r="G434" s="33">
        <f>AVERAGE(Sheet1!AE434:AG434)</f>
        <v>7.7942088238425988</v>
      </c>
      <c r="I434" s="33">
        <f>AVERAGE(C434:G434)</f>
        <v>3.7869307373450525</v>
      </c>
      <c r="J434" s="33">
        <f>AVERAGE(C434:F434)</f>
        <v>2.7851112157206663</v>
      </c>
      <c r="K434" s="33">
        <f>AVERAGE(C434:E434)</f>
        <v>2.89325669553206</v>
      </c>
    </row>
    <row r="435" spans="1:11" x14ac:dyDescent="0.55000000000000004">
      <c r="A435" s="30">
        <f>Sheet1!A435</f>
        <v>29.329599999999999</v>
      </c>
      <c r="B435" s="31" t="str">
        <f>Sheet1!B435</f>
        <v>SWR(300)</v>
      </c>
      <c r="C435" s="33">
        <f>AVERAGE(Sheet1!D435:G435)</f>
        <v>3.1574867546451184</v>
      </c>
      <c r="D435" s="33">
        <f>AVERAGE(Sheet1!J435:N435)</f>
        <v>2.7260136055439683</v>
      </c>
      <c r="E435" s="33">
        <f>AVERAGE(Sheet1!Q435:V435)</f>
        <v>2.7441697909348295</v>
      </c>
      <c r="F435" s="33">
        <f>AVERAGE(Sheet1!Y435:AE435)</f>
        <v>1.7303156750216668</v>
      </c>
      <c r="G435" s="33">
        <f>AVERAGE(Sheet1!AE435:AG435)</f>
        <v>5.2114959258118621</v>
      </c>
      <c r="I435" s="33">
        <f>AVERAGE(C435:G435)</f>
        <v>3.1138963503914892</v>
      </c>
      <c r="J435" s="33">
        <f>AVERAGE(C435:F435)</f>
        <v>2.5894964565363958</v>
      </c>
      <c r="K435" s="33">
        <f>AVERAGE(C435:E435)</f>
        <v>2.8758900503746392</v>
      </c>
    </row>
    <row r="436" spans="1:11" x14ac:dyDescent="0.55000000000000004">
      <c r="A436" s="9">
        <f>Sheet1!A436</f>
        <v>54</v>
      </c>
      <c r="B436" s="31" t="str">
        <f>Sheet1!B436</f>
        <v>R</v>
      </c>
      <c r="C436" s="32"/>
      <c r="D436" s="32"/>
      <c r="E436" s="32"/>
      <c r="F436" s="32"/>
      <c r="G436" s="32"/>
    </row>
    <row r="437" spans="1:11" x14ac:dyDescent="0.55000000000000004">
      <c r="A437" s="9">
        <f>Sheet1!A437</f>
        <v>54</v>
      </c>
      <c r="B437" s="31" t="str">
        <f>Sheet1!B437</f>
        <v>X</v>
      </c>
      <c r="C437" s="32"/>
      <c r="D437" s="32"/>
      <c r="E437" s="32"/>
      <c r="F437" s="32"/>
      <c r="G437" s="32"/>
    </row>
    <row r="438" spans="1:11" x14ac:dyDescent="0.55000000000000004">
      <c r="A438" s="34">
        <f>Sheet1!A438</f>
        <v>0.3</v>
      </c>
      <c r="B438" s="31" t="str">
        <f>Sheet1!B438</f>
        <v>Z</v>
      </c>
      <c r="C438" s="35">
        <f>AVERAGE(Sheet1!D438:G438)</f>
        <v>161.87092750050087</v>
      </c>
      <c r="D438" s="35">
        <f>AVERAGE(Sheet1!J438:N438)</f>
        <v>134.63391734209299</v>
      </c>
      <c r="E438" s="35">
        <f>AVERAGE(Sheet1!Q438:V438)</f>
        <v>994.15160393648864</v>
      </c>
      <c r="F438" s="35">
        <f>AVERAGE(Sheet1!Y438:AE438)</f>
        <v>371.81310542578888</v>
      </c>
      <c r="G438" s="35">
        <f>AVERAGE(Sheet1!AE438:AG438)</f>
        <v>1245.2577936172447</v>
      </c>
    </row>
    <row r="439" spans="1:11" x14ac:dyDescent="0.55000000000000004">
      <c r="A439" s="9">
        <f>Sheet1!A439</f>
        <v>29.888300000000001</v>
      </c>
      <c r="B439" s="31" t="str">
        <f>Sheet1!B439</f>
        <v>SWR(50)</v>
      </c>
      <c r="C439" s="33">
        <f>AVERAGE(Sheet1!D439:G439)</f>
        <v>5.0530602390390493</v>
      </c>
      <c r="D439" s="33">
        <f>AVERAGE(Sheet1!J439:N439)</f>
        <v>3.1749926994529432</v>
      </c>
      <c r="E439" s="33">
        <f>AVERAGE(Sheet1!Q439:V439)</f>
        <v>20.382044197004422</v>
      </c>
      <c r="F439" s="33">
        <f>AVERAGE(Sheet1!Y439:AE439)</f>
        <v>8.0188637138244196</v>
      </c>
      <c r="G439" s="33">
        <f>AVERAGE(Sheet1!AE439:AG439)</f>
        <v>26.808023099179596</v>
      </c>
      <c r="I439" s="33">
        <f>AVERAGE(C439:G439)</f>
        <v>12.687396789700085</v>
      </c>
      <c r="J439" s="33">
        <f>AVERAGE(C439:F439)</f>
        <v>9.1572402123302084</v>
      </c>
      <c r="K439" s="33">
        <f>AVERAGE(C439:E439)</f>
        <v>9.5366990451654718</v>
      </c>
    </row>
    <row r="440" spans="1:11" x14ac:dyDescent="0.55000000000000004">
      <c r="A440" s="9">
        <f>Sheet1!A440</f>
        <v>29.888300000000001</v>
      </c>
      <c r="B440" s="31" t="str">
        <f>Sheet1!B440</f>
        <v>SWR(100)</v>
      </c>
      <c r="C440" s="33">
        <f>AVERAGE(Sheet1!D440:G440)</f>
        <v>2.9458636968430514</v>
      </c>
      <c r="D440" s="33">
        <f>AVERAGE(Sheet1!J440:N440)</f>
        <v>1.7926388461445435</v>
      </c>
      <c r="E440" s="33">
        <f>AVERAGE(Sheet1!Q440:V440)</f>
        <v>10.194385020811884</v>
      </c>
      <c r="F440" s="33">
        <f>AVERAGE(Sheet1!Y440:AE440)</f>
        <v>4.0339096591359906</v>
      </c>
      <c r="G440" s="33">
        <f>AVERAGE(Sheet1!AE440:AG440)</f>
        <v>13.41887786142552</v>
      </c>
      <c r="I440" s="33">
        <f>AVERAGE(C440:G440)</f>
        <v>6.4771350168721984</v>
      </c>
      <c r="J440" s="33">
        <f>AVERAGE(C440:F440)</f>
        <v>4.7416993057338672</v>
      </c>
      <c r="K440" s="33">
        <f>AVERAGE(C440:E440)</f>
        <v>4.97762918793316</v>
      </c>
    </row>
    <row r="441" spans="1:11" x14ac:dyDescent="0.55000000000000004">
      <c r="A441" s="9">
        <f>Sheet1!A441</f>
        <v>29.888300000000001</v>
      </c>
      <c r="B441" s="31" t="str">
        <f>Sheet1!B441</f>
        <v>SWR(150)</v>
      </c>
      <c r="C441" s="33">
        <f>AVERAGE(Sheet1!D441:G441)</f>
        <v>2.5653946744942537</v>
      </c>
      <c r="D441" s="33">
        <f>AVERAGE(Sheet1!J441:N441)</f>
        <v>1.6916060569967279</v>
      </c>
      <c r="E441" s="33">
        <f>AVERAGE(Sheet1!Q441:V441)</f>
        <v>6.8000580625581923</v>
      </c>
      <c r="F441" s="33">
        <f>AVERAGE(Sheet1!Y441:AE441)</f>
        <v>2.7214626898356107</v>
      </c>
      <c r="G441" s="33">
        <f>AVERAGE(Sheet1!AE441:AG441)</f>
        <v>8.9628227108065346</v>
      </c>
      <c r="I441" s="33">
        <f>AVERAGE(C441:G441)</f>
        <v>4.5482688389382639</v>
      </c>
      <c r="J441" s="33">
        <f>AVERAGE(C441:F441)</f>
        <v>3.4446303709711961</v>
      </c>
      <c r="K441" s="33">
        <f>AVERAGE(C441:E441)</f>
        <v>3.6856862646830577</v>
      </c>
    </row>
    <row r="442" spans="1:11" x14ac:dyDescent="0.55000000000000004">
      <c r="A442" s="9">
        <f>Sheet1!A442</f>
        <v>29.888300000000001</v>
      </c>
      <c r="B442" s="31" t="str">
        <f>Sheet1!B442</f>
        <v>SWR(200)</v>
      </c>
      <c r="C442" s="33">
        <f>AVERAGE(Sheet1!D442:G442)</f>
        <v>2.6430691644949436</v>
      </c>
      <c r="D442" s="33">
        <f>AVERAGE(Sheet1!J442:N442)</f>
        <v>1.9461712958971411</v>
      </c>
      <c r="E442" s="33">
        <f>AVERAGE(Sheet1!Q442:V442)</f>
        <v>5.1041402262601956</v>
      </c>
      <c r="F442" s="33">
        <f>AVERAGE(Sheet1!Y442:AE442)</f>
        <v>2.0853193709972948</v>
      </c>
      <c r="G442" s="33">
        <f>AVERAGE(Sheet1!AE442:AG442)</f>
        <v>6.7404931270768627</v>
      </c>
      <c r="I442" s="33">
        <f>AVERAGE(C442:G442)</f>
        <v>3.7038386369452874</v>
      </c>
      <c r="J442" s="33">
        <f>AVERAGE(C442:F442)</f>
        <v>2.9446750144123937</v>
      </c>
      <c r="K442" s="33">
        <f>AVERAGE(C442:E442)</f>
        <v>3.2311268955507599</v>
      </c>
    </row>
    <row r="443" spans="1:11" x14ac:dyDescent="0.55000000000000004">
      <c r="A443" s="30">
        <f>Sheet1!A443</f>
        <v>29.888300000000001</v>
      </c>
      <c r="B443" s="31" t="str">
        <f>Sheet1!B443</f>
        <v>SWR(300)</v>
      </c>
      <c r="C443" s="33">
        <f>AVERAGE(Sheet1!D443:G443)</f>
        <v>3.2250422379401269</v>
      </c>
      <c r="D443" s="33">
        <f>AVERAGE(Sheet1!J443:N443)</f>
        <v>2.677438971865862</v>
      </c>
      <c r="E443" s="33">
        <f>AVERAGE(Sheet1!Q443:V443)</f>
        <v>3.4110453391465607</v>
      </c>
      <c r="F443" s="33">
        <f>AVERAGE(Sheet1!Y443:AE443)</f>
        <v>1.5538039379816924</v>
      </c>
      <c r="G443" s="33">
        <f>AVERAGE(Sheet1!AE443:AG443)</f>
        <v>4.5315198638963148</v>
      </c>
      <c r="I443" s="33">
        <f>AVERAGE(C443:G443)</f>
        <v>3.0797700701661115</v>
      </c>
      <c r="J443" s="33">
        <f>AVERAGE(C443:F443)</f>
        <v>2.7168326217335608</v>
      </c>
      <c r="K443" s="33">
        <f>AVERAGE(C443:E443)</f>
        <v>3.1045088496508502</v>
      </c>
    </row>
    <row r="444" spans="1:11" x14ac:dyDescent="0.55000000000000004">
      <c r="A444" s="9">
        <f>Sheet1!A444</f>
        <v>55</v>
      </c>
      <c r="B444" s="31" t="str">
        <f>Sheet1!B444</f>
        <v>R</v>
      </c>
      <c r="C444" s="32"/>
      <c r="D444" s="32"/>
      <c r="E444" s="32"/>
      <c r="F444" s="32"/>
      <c r="G444" s="32"/>
    </row>
    <row r="445" spans="1:11" x14ac:dyDescent="0.55000000000000004">
      <c r="A445" s="9">
        <f>Sheet1!A445</f>
        <v>55</v>
      </c>
      <c r="B445" s="31" t="str">
        <f>Sheet1!B445</f>
        <v>X</v>
      </c>
      <c r="C445" s="32"/>
      <c r="D445" s="32"/>
      <c r="E445" s="32"/>
      <c r="F445" s="32"/>
      <c r="G445" s="32"/>
    </row>
    <row r="446" spans="1:11" x14ac:dyDescent="0.55000000000000004">
      <c r="A446" s="34">
        <f>Sheet1!A446</f>
        <v>0.30555555555555558</v>
      </c>
      <c r="B446" s="31" t="str">
        <f>Sheet1!B446</f>
        <v>Z</v>
      </c>
      <c r="C446" s="35">
        <f>AVERAGE(Sheet1!D446:G446)</f>
        <v>157.58062428994421</v>
      </c>
      <c r="D446" s="35">
        <f>AVERAGE(Sheet1!J446:N446)</f>
        <v>137.83460510578271</v>
      </c>
      <c r="E446" s="35">
        <f>AVERAGE(Sheet1!Q446:V446)</f>
        <v>1283.125562418116</v>
      </c>
      <c r="F446" s="35">
        <f>AVERAGE(Sheet1!Y446:AE446)</f>
        <v>312.37379332349428</v>
      </c>
      <c r="G446" s="35">
        <f>AVERAGE(Sheet1!AE446:AG446)</f>
        <v>1007.3608448981689</v>
      </c>
    </row>
    <row r="447" spans="1:11" x14ac:dyDescent="0.55000000000000004">
      <c r="A447" s="9">
        <f>Sheet1!A447</f>
        <v>30.446899999999999</v>
      </c>
      <c r="B447" s="31" t="str">
        <f>Sheet1!B447</f>
        <v>SWR(50)</v>
      </c>
      <c r="C447" s="33">
        <f>AVERAGE(Sheet1!D447:G447)</f>
        <v>4.9473477860249133</v>
      </c>
      <c r="D447" s="33">
        <f>AVERAGE(Sheet1!J447:N447)</f>
        <v>3.2467346269401842</v>
      </c>
      <c r="E447" s="33">
        <f>AVERAGE(Sheet1!Q447:V447)</f>
        <v>26.01195749560355</v>
      </c>
      <c r="F447" s="33">
        <f>AVERAGE(Sheet1!Y447:AE447)</f>
        <v>6.8345429503747237</v>
      </c>
      <c r="G447" s="33">
        <f>AVERAGE(Sheet1!AE447:AG447)</f>
        <v>23.392490283675347</v>
      </c>
      <c r="I447" s="33">
        <f>AVERAGE(C447:G447)</f>
        <v>12.886614628523745</v>
      </c>
      <c r="J447" s="33">
        <f>AVERAGE(C447:F447)</f>
        <v>10.260145714735843</v>
      </c>
      <c r="K447" s="33">
        <f>AVERAGE(C447:E447)</f>
        <v>11.402013302856217</v>
      </c>
    </row>
    <row r="448" spans="1:11" x14ac:dyDescent="0.55000000000000004">
      <c r="A448" s="9">
        <f>Sheet1!A448</f>
        <v>30.446899999999999</v>
      </c>
      <c r="B448" s="31" t="str">
        <f>Sheet1!B448</f>
        <v>SWR(100)</v>
      </c>
      <c r="C448" s="33">
        <f>AVERAGE(Sheet1!D448:G448)</f>
        <v>2.9122715445334313</v>
      </c>
      <c r="D448" s="33">
        <f>AVERAGE(Sheet1!J448:N448)</f>
        <v>1.8191336531352682</v>
      </c>
      <c r="E448" s="33">
        <f>AVERAGE(Sheet1!Q448:V448)</f>
        <v>13.00741965970218</v>
      </c>
      <c r="F448" s="33">
        <f>AVERAGE(Sheet1!Y448:AE448)</f>
        <v>3.4489412394429606</v>
      </c>
      <c r="G448" s="33">
        <f>AVERAGE(Sheet1!AE448:AG448)</f>
        <v>11.725682574177503</v>
      </c>
      <c r="I448" s="33">
        <f>AVERAGE(C448:G448)</f>
        <v>6.5826897341982686</v>
      </c>
      <c r="J448" s="33">
        <f>AVERAGE(C448:F448)</f>
        <v>5.2969415242034597</v>
      </c>
      <c r="K448" s="33">
        <f>AVERAGE(C448:E448)</f>
        <v>5.9129416191236261</v>
      </c>
    </row>
    <row r="449" spans="1:11" x14ac:dyDescent="0.55000000000000004">
      <c r="A449" s="9">
        <f>Sheet1!A449</f>
        <v>30.446899999999999</v>
      </c>
      <c r="B449" s="31" t="str">
        <f>Sheet1!B449</f>
        <v>SWR(150)</v>
      </c>
      <c r="C449" s="33">
        <f>AVERAGE(Sheet1!D449:G449)</f>
        <v>2.5695003285599221</v>
      </c>
      <c r="D449" s="33">
        <f>AVERAGE(Sheet1!J449:N449)</f>
        <v>1.6819394049120742</v>
      </c>
      <c r="E449" s="33">
        <f>AVERAGE(Sheet1!Q449:V449)</f>
        <v>8.6732315504344477</v>
      </c>
      <c r="F449" s="33">
        <f>AVERAGE(Sheet1!Y449:AE449)</f>
        <v>2.343379790385562</v>
      </c>
      <c r="G449" s="33">
        <f>AVERAGE(Sheet1!AE449:AG449)</f>
        <v>7.8507315509602265</v>
      </c>
      <c r="I449" s="33">
        <f>AVERAGE(C449:G449)</f>
        <v>4.6237565250504469</v>
      </c>
      <c r="J449" s="33">
        <f>AVERAGE(C449:F449)</f>
        <v>3.8170127685730018</v>
      </c>
      <c r="K449" s="33">
        <f>AVERAGE(C449:E449)</f>
        <v>4.3082237613021483</v>
      </c>
    </row>
    <row r="450" spans="1:11" x14ac:dyDescent="0.55000000000000004">
      <c r="A450" s="9">
        <f>Sheet1!A450</f>
        <v>30.446899999999999</v>
      </c>
      <c r="B450" s="31" t="str">
        <f>Sheet1!B450</f>
        <v>SWR(200)</v>
      </c>
      <c r="C450" s="33">
        <f>AVERAGE(Sheet1!D450:G450)</f>
        <v>2.6730023189955929</v>
      </c>
      <c r="D450" s="33">
        <f>AVERAGE(Sheet1!J450:N450)</f>
        <v>1.9176049811191624</v>
      </c>
      <c r="E450" s="33">
        <f>AVERAGE(Sheet1!Q450:V450)</f>
        <v>6.5066510350725046</v>
      </c>
      <c r="F450" s="33">
        <f>AVERAGE(Sheet1!Y450:AE450)</f>
        <v>1.8245372675361138</v>
      </c>
      <c r="G450" s="33">
        <f>AVERAGE(Sheet1!AE450:AG450)</f>
        <v>5.9248003648189806</v>
      </c>
      <c r="I450" s="33">
        <f>AVERAGE(C450:G450)</f>
        <v>3.7693191935084704</v>
      </c>
      <c r="J450" s="33">
        <f>AVERAGE(C450:F450)</f>
        <v>3.2304489006808432</v>
      </c>
      <c r="K450" s="33">
        <f>AVERAGE(C450:E450)</f>
        <v>3.6990861117290863</v>
      </c>
    </row>
    <row r="451" spans="1:11" x14ac:dyDescent="0.55000000000000004">
      <c r="A451" s="30">
        <f>Sheet1!A451</f>
        <v>30.446899999999999</v>
      </c>
      <c r="B451" s="31" t="str">
        <f>Sheet1!B451</f>
        <v>SWR(300)</v>
      </c>
      <c r="C451" s="33">
        <f>AVERAGE(Sheet1!D451:G451)</f>
        <v>3.2928175625558964</v>
      </c>
      <c r="D451" s="33">
        <f>AVERAGE(Sheet1!J451:N451)</f>
        <v>2.6236509647625099</v>
      </c>
      <c r="E451" s="33">
        <f>AVERAGE(Sheet1!Q451:V451)</f>
        <v>4.3411829080492819</v>
      </c>
      <c r="F451" s="33">
        <f>AVERAGE(Sheet1!Y451:AE451)</f>
        <v>1.5497397446443222</v>
      </c>
      <c r="G451" s="33">
        <f>AVERAGE(Sheet1!AE451:AG451)</f>
        <v>4.0264558582661891</v>
      </c>
      <c r="I451" s="33">
        <f>AVERAGE(C451:G451)</f>
        <v>3.1667694076556399</v>
      </c>
      <c r="J451" s="33">
        <f>AVERAGE(C451:F451)</f>
        <v>2.9518477950030024</v>
      </c>
      <c r="K451" s="33">
        <f>AVERAGE(C451:E451)</f>
        <v>3.4192171451225626</v>
      </c>
    </row>
    <row r="452" spans="1:11" x14ac:dyDescent="0.55000000000000004">
      <c r="A452" s="9">
        <f>Sheet1!A452</f>
        <v>56</v>
      </c>
      <c r="B452" s="31" t="str">
        <f>Sheet1!B452</f>
        <v>R</v>
      </c>
      <c r="C452" s="32"/>
      <c r="D452" s="32"/>
      <c r="E452" s="32"/>
      <c r="F452" s="32"/>
      <c r="G452" s="32"/>
    </row>
    <row r="453" spans="1:11" x14ac:dyDescent="0.55000000000000004">
      <c r="A453" s="9">
        <f>Sheet1!A453</f>
        <v>56</v>
      </c>
      <c r="B453" s="31" t="str">
        <f>Sheet1!B453</f>
        <v>X</v>
      </c>
      <c r="C453" s="32"/>
      <c r="D453" s="32"/>
      <c r="E453" s="32"/>
      <c r="F453" s="32"/>
      <c r="G453" s="32"/>
    </row>
    <row r="454" spans="1:11" x14ac:dyDescent="0.55000000000000004">
      <c r="A454" s="34">
        <f>Sheet1!A454</f>
        <v>0.31111111111111112</v>
      </c>
      <c r="B454" s="31" t="str">
        <f>Sheet1!B454</f>
        <v>Z</v>
      </c>
      <c r="C454" s="35">
        <f>AVERAGE(Sheet1!D454:G454)</f>
        <v>153.56054652262389</v>
      </c>
      <c r="D454" s="35">
        <f>AVERAGE(Sheet1!J454:N454)</f>
        <v>141.49916439331017</v>
      </c>
      <c r="E454" s="35">
        <f>AVERAGE(Sheet1!Q454:V454)</f>
        <v>1683.5646066624668</v>
      </c>
      <c r="F454" s="35">
        <f>AVERAGE(Sheet1!Y454:AE454)</f>
        <v>268.11254015262494</v>
      </c>
      <c r="G454" s="35">
        <f>AVERAGE(Sheet1!AE454:AG454)</f>
        <v>822.79255579411199</v>
      </c>
    </row>
    <row r="455" spans="1:11" x14ac:dyDescent="0.55000000000000004">
      <c r="A455" s="9">
        <f>Sheet1!A455</f>
        <v>31.005600000000001</v>
      </c>
      <c r="B455" s="31" t="str">
        <f>Sheet1!B455</f>
        <v>SWR(50)</v>
      </c>
      <c r="C455" s="33">
        <f>AVERAGE(Sheet1!D455:G455)</f>
        <v>4.8483791730099002</v>
      </c>
      <c r="D455" s="33">
        <f>AVERAGE(Sheet1!J455:N455)</f>
        <v>3.328475402078761</v>
      </c>
      <c r="E455" s="33">
        <f>AVERAGE(Sheet1!Q455:V455)</f>
        <v>33.82114081408853</v>
      </c>
      <c r="F455" s="33">
        <f>AVERAGE(Sheet1!Y455:AE455)</f>
        <v>5.9390485938158042</v>
      </c>
      <c r="G455" s="33">
        <f>AVERAGE(Sheet1!AE455:AG455)</f>
        <v>20.675077056189647</v>
      </c>
      <c r="I455" s="33">
        <f>AVERAGE(C455:G455)</f>
        <v>13.722424207836529</v>
      </c>
      <c r="J455" s="33">
        <f>AVERAGE(C455:F455)</f>
        <v>11.984260995748249</v>
      </c>
      <c r="K455" s="33">
        <f>AVERAGE(C455:E455)</f>
        <v>13.999331796392397</v>
      </c>
    </row>
    <row r="456" spans="1:11" x14ac:dyDescent="0.55000000000000004">
      <c r="A456" s="9">
        <f>Sheet1!A456</f>
        <v>31.005600000000001</v>
      </c>
      <c r="B456" s="31" t="str">
        <f>Sheet1!B456</f>
        <v>SWR(100)</v>
      </c>
      <c r="C456" s="33">
        <f>AVERAGE(Sheet1!D456:G456)</f>
        <v>2.8821612042993805</v>
      </c>
      <c r="D456" s="33">
        <f>AVERAGE(Sheet1!J456:N456)</f>
        <v>1.8502342300942611</v>
      </c>
      <c r="E456" s="33">
        <f>AVERAGE(Sheet1!Q456:V456)</f>
        <v>16.910965266637263</v>
      </c>
      <c r="F456" s="33">
        <f>AVERAGE(Sheet1!Y456:AE456)</f>
        <v>3.0097022396403266</v>
      </c>
      <c r="G456" s="33">
        <f>AVERAGE(Sheet1!AE456:AG456)</f>
        <v>10.386560216200445</v>
      </c>
      <c r="I456" s="33">
        <f>AVERAGE(C456:G456)</f>
        <v>7.0079246313743351</v>
      </c>
      <c r="J456" s="33">
        <f>AVERAGE(C456:F456)</f>
        <v>6.1632657351678075</v>
      </c>
      <c r="K456" s="33">
        <f>AVERAGE(C456:E456)</f>
        <v>7.2144535670103016</v>
      </c>
    </row>
    <row r="457" spans="1:11" x14ac:dyDescent="0.55000000000000004">
      <c r="A457" s="9">
        <f>Sheet1!A457</f>
        <v>31.005600000000001</v>
      </c>
      <c r="B457" s="31" t="str">
        <f>Sheet1!B457</f>
        <v>SWR(150)</v>
      </c>
      <c r="C457" s="33">
        <f>AVERAGE(Sheet1!D457:G457)</f>
        <v>2.5756368683958026</v>
      </c>
      <c r="D457" s="33">
        <f>AVERAGE(Sheet1!J457:N457)</f>
        <v>1.6727529302198323</v>
      </c>
      <c r="E457" s="33">
        <f>AVERAGE(Sheet1!Q457:V457)</f>
        <v>11.274418680441109</v>
      </c>
      <c r="F457" s="33">
        <f>AVERAGE(Sheet1!Y457:AE457)</f>
        <v>2.0664898273886076</v>
      </c>
      <c r="G457" s="33">
        <f>AVERAGE(Sheet1!AE457:AG457)</f>
        <v>6.9806249866903487</v>
      </c>
      <c r="I457" s="33">
        <f>AVERAGE(C457:G457)</f>
        <v>4.9139846586271396</v>
      </c>
      <c r="J457" s="33">
        <f>AVERAGE(C457:F457)</f>
        <v>4.3973245766113376</v>
      </c>
      <c r="K457" s="33">
        <f>AVERAGE(C457:E457)</f>
        <v>5.1742694930189144</v>
      </c>
    </row>
    <row r="458" spans="1:11" x14ac:dyDescent="0.55000000000000004">
      <c r="A458" s="9">
        <f>Sheet1!A458</f>
        <v>31.005600000000001</v>
      </c>
      <c r="B458" s="31" t="str">
        <f>Sheet1!B458</f>
        <v>SWR(200)</v>
      </c>
      <c r="C458" s="33">
        <f>AVERAGE(Sheet1!D458:G458)</f>
        <v>2.7040206768493031</v>
      </c>
      <c r="D458" s="33">
        <f>AVERAGE(Sheet1!J458:N458)</f>
        <v>1.8870086700324804</v>
      </c>
      <c r="E458" s="33">
        <f>AVERAGE(Sheet1!Q458:V458)</f>
        <v>8.4562828904766736</v>
      </c>
      <c r="F458" s="33">
        <f>AVERAGE(Sheet1!Y458:AE458)</f>
        <v>1.6542437062329802</v>
      </c>
      <c r="G458" s="33">
        <f>AVERAGE(Sheet1!AE458:AG458)</f>
        <v>5.2974043185189261</v>
      </c>
      <c r="I458" s="33">
        <f>AVERAGE(C458:G458)</f>
        <v>3.9997920524220731</v>
      </c>
      <c r="J458" s="33">
        <f>AVERAGE(C458:F458)</f>
        <v>3.6753889858978597</v>
      </c>
      <c r="K458" s="33">
        <f>AVERAGE(C458:E458)</f>
        <v>4.3491040791194857</v>
      </c>
    </row>
    <row r="459" spans="1:11" x14ac:dyDescent="0.55000000000000004">
      <c r="A459" s="30">
        <f>Sheet1!A459</f>
        <v>31.005600000000001</v>
      </c>
      <c r="B459" s="31" t="str">
        <f>Sheet1!B459</f>
        <v>SWR(300)</v>
      </c>
      <c r="C459" s="33">
        <f>AVERAGE(Sheet1!D459:G459)</f>
        <v>3.3605921646638075</v>
      </c>
      <c r="D459" s="33">
        <f>AVERAGE(Sheet1!J459:N459)</f>
        <v>2.5649878811250018</v>
      </c>
      <c r="E459" s="33">
        <f>AVERAGE(Sheet1!Q459:V459)</f>
        <v>5.6384368681416417</v>
      </c>
      <c r="F459" s="33">
        <f>AVERAGE(Sheet1!Y459:AE459)</f>
        <v>1.6305807525139715</v>
      </c>
      <c r="G459" s="33">
        <f>AVERAGE(Sheet1!AE459:AG459)</f>
        <v>3.662175154843863</v>
      </c>
      <c r="I459" s="33">
        <f>AVERAGE(C459:G459)</f>
        <v>3.3713545642576568</v>
      </c>
      <c r="J459" s="33">
        <f>AVERAGE(C459:F459)</f>
        <v>3.2986494166111058</v>
      </c>
      <c r="K459" s="33">
        <f>AVERAGE(C459:E459)</f>
        <v>3.8546723046434841</v>
      </c>
    </row>
    <row r="460" spans="1:11" x14ac:dyDescent="0.55000000000000004">
      <c r="A460" s="9">
        <f>Sheet1!A460</f>
        <v>57</v>
      </c>
      <c r="B460" s="31" t="str">
        <f>Sheet1!B460</f>
        <v>R</v>
      </c>
      <c r="C460" s="32"/>
      <c r="D460" s="32"/>
      <c r="E460" s="32"/>
      <c r="F460" s="32"/>
      <c r="G460" s="32"/>
    </row>
    <row r="461" spans="1:11" x14ac:dyDescent="0.55000000000000004">
      <c r="A461" s="9">
        <f>Sheet1!A461</f>
        <v>57</v>
      </c>
      <c r="B461" s="31" t="str">
        <f>Sheet1!B461</f>
        <v>X</v>
      </c>
      <c r="C461" s="32"/>
      <c r="D461" s="32"/>
      <c r="E461" s="32"/>
      <c r="F461" s="32"/>
      <c r="G461" s="32"/>
    </row>
    <row r="462" spans="1:11" x14ac:dyDescent="0.55000000000000004">
      <c r="A462" s="34">
        <f>Sheet1!A462</f>
        <v>0.31666666666666665</v>
      </c>
      <c r="B462" s="31" t="str">
        <f>Sheet1!B462</f>
        <v>Z</v>
      </c>
      <c r="C462" s="35">
        <f>AVERAGE(Sheet1!D462:G462)</f>
        <v>149.79066264662572</v>
      </c>
      <c r="D462" s="35">
        <f>AVERAGE(Sheet1!J462:N462)</f>
        <v>145.67012197279763</v>
      </c>
      <c r="E462" s="35">
        <f>AVERAGE(Sheet1!Q462:V462)</f>
        <v>2203.0774680453451</v>
      </c>
      <c r="F462" s="35">
        <f>AVERAGE(Sheet1!Y462:AE462)</f>
        <v>234.55115697566876</v>
      </c>
      <c r="G462" s="35">
        <f>AVERAGE(Sheet1!AE462:AG462)</f>
        <v>685.75020221916895</v>
      </c>
    </row>
    <row r="463" spans="1:11" x14ac:dyDescent="0.55000000000000004">
      <c r="A463" s="9">
        <f>Sheet1!A463</f>
        <v>31.564299999999999</v>
      </c>
      <c r="B463" s="31" t="str">
        <f>Sheet1!B463</f>
        <v>SWR(50)</v>
      </c>
      <c r="C463" s="33">
        <f>AVERAGE(Sheet1!D463:G463)</f>
        <v>4.755672544384713</v>
      </c>
      <c r="D463" s="33">
        <f>AVERAGE(Sheet1!J463:N463)</f>
        <v>3.4211637323287554</v>
      </c>
      <c r="E463" s="33">
        <f>AVERAGE(Sheet1!Q463:V463)</f>
        <v>44.38875839180119</v>
      </c>
      <c r="F463" s="33">
        <f>AVERAGE(Sheet1!Y463:AE463)</f>
        <v>5.2509902641433737</v>
      </c>
      <c r="G463" s="33">
        <f>AVERAGE(Sheet1!AE463:AG463)</f>
        <v>18.503892952491103</v>
      </c>
      <c r="I463" s="33">
        <f>AVERAGE(C463:G463)</f>
        <v>15.264095577029826</v>
      </c>
      <c r="J463" s="33">
        <f>AVERAGE(C463:F463)</f>
        <v>14.454146233164508</v>
      </c>
      <c r="K463" s="33">
        <f>AVERAGE(C463:E463)</f>
        <v>17.521864889504887</v>
      </c>
    </row>
    <row r="464" spans="1:11" x14ac:dyDescent="0.55000000000000004">
      <c r="A464" s="9">
        <f>Sheet1!A464</f>
        <v>31.564299999999999</v>
      </c>
      <c r="B464" s="31" t="str">
        <f>Sheet1!B464</f>
        <v>SWR(100)</v>
      </c>
      <c r="C464" s="33">
        <f>AVERAGE(Sheet1!D464:G464)</f>
        <v>2.8552438305368879</v>
      </c>
      <c r="D464" s="33">
        <f>AVERAGE(Sheet1!J464:N464)</f>
        <v>1.8865429718243227</v>
      </c>
      <c r="E464" s="33">
        <f>AVERAGE(Sheet1!Q464:V464)</f>
        <v>22.194903442566069</v>
      </c>
      <c r="F464" s="33">
        <f>AVERAGE(Sheet1!Y464:AE464)</f>
        <v>2.6754935326566778</v>
      </c>
      <c r="G464" s="33">
        <f>AVERAGE(Sheet1!AE464:AG464)</f>
        <v>9.3246157060967825</v>
      </c>
      <c r="I464" s="33">
        <f>AVERAGE(C464:G464)</f>
        <v>7.7873598967361488</v>
      </c>
      <c r="J464" s="33">
        <f>AVERAGE(C464:F464)</f>
        <v>7.4030459443959895</v>
      </c>
      <c r="K464" s="33">
        <f>AVERAGE(C464:E464)</f>
        <v>8.9788967483090936</v>
      </c>
    </row>
    <row r="465" spans="1:11" x14ac:dyDescent="0.55000000000000004">
      <c r="A465" s="9">
        <f>Sheet1!A465</f>
        <v>31.564299999999999</v>
      </c>
      <c r="B465" s="31" t="str">
        <f>Sheet1!B465</f>
        <v>SWR(150)</v>
      </c>
      <c r="C465" s="33">
        <f>AVERAGE(Sheet1!D465:G465)</f>
        <v>2.5835618416627977</v>
      </c>
      <c r="D465" s="33">
        <f>AVERAGE(Sheet1!J465:N465)</f>
        <v>1.6647406028693705</v>
      </c>
      <c r="E465" s="33">
        <f>AVERAGE(Sheet1!Q465:V465)</f>
        <v>14.797187256624023</v>
      </c>
      <c r="F465" s="33">
        <f>AVERAGE(Sheet1!Y465:AE465)</f>
        <v>1.865096476623042</v>
      </c>
      <c r="G465" s="33">
        <f>AVERAGE(Sheet1!AE465:AG465)</f>
        <v>6.3002738549641748</v>
      </c>
      <c r="I465" s="33">
        <f>AVERAGE(C465:G465)</f>
        <v>5.4421720065486818</v>
      </c>
      <c r="J465" s="33">
        <f>AVERAGE(C465:F465)</f>
        <v>5.2276465444448084</v>
      </c>
      <c r="K465" s="33">
        <f>AVERAGE(C465:E465)</f>
        <v>6.3484965670520639</v>
      </c>
    </row>
    <row r="466" spans="1:11" x14ac:dyDescent="0.55000000000000004">
      <c r="A466" s="9">
        <f>Sheet1!A466</f>
        <v>31.564299999999999</v>
      </c>
      <c r="B466" s="31" t="str">
        <f>Sheet1!B466</f>
        <v>SWR(200)</v>
      </c>
      <c r="C466" s="33">
        <f>AVERAGE(Sheet1!D466:G466)</f>
        <v>2.7359205265526043</v>
      </c>
      <c r="D466" s="33">
        <f>AVERAGE(Sheet1!J466:N466)</f>
        <v>1.8548733614975526</v>
      </c>
      <c r="E466" s="33">
        <f>AVERAGE(Sheet1!Q466:V466)</f>
        <v>11.098508565258461</v>
      </c>
      <c r="F466" s="33">
        <f>AVERAGE(Sheet1!Y466:AE466)</f>
        <v>1.5723358033902488</v>
      </c>
      <c r="G466" s="33">
        <f>AVERAGE(Sheet1!AE466:AG466)</f>
        <v>4.8182243243309051</v>
      </c>
      <c r="I466" s="33">
        <f>AVERAGE(C466:G466)</f>
        <v>4.4159725162059544</v>
      </c>
      <c r="J466" s="33">
        <f>AVERAGE(C466:F466)</f>
        <v>4.3154095641747166</v>
      </c>
      <c r="K466" s="33">
        <f>AVERAGE(C466:E466)</f>
        <v>5.2297674844362056</v>
      </c>
    </row>
    <row r="467" spans="1:11" x14ac:dyDescent="0.55000000000000004">
      <c r="A467" s="30">
        <f>Sheet1!A467</f>
        <v>31.564299999999999</v>
      </c>
      <c r="B467" s="31" t="str">
        <f>Sheet1!B467</f>
        <v>SWR(300)</v>
      </c>
      <c r="C467" s="33">
        <f>AVERAGE(Sheet1!D467:G467)</f>
        <v>3.4281962400602599</v>
      </c>
      <c r="D467" s="33">
        <f>AVERAGE(Sheet1!J467:N467)</f>
        <v>2.5018720834118189</v>
      </c>
      <c r="E467" s="33">
        <f>AVERAGE(Sheet1!Q467:V467)</f>
        <v>7.4002001395620463</v>
      </c>
      <c r="F467" s="33">
        <f>AVERAGE(Sheet1!Y467:AE467)</f>
        <v>1.7487720628168841</v>
      </c>
      <c r="G467" s="33">
        <f>AVERAGE(Sheet1!AE467:AG467)</f>
        <v>3.4101480797919757</v>
      </c>
      <c r="I467" s="33">
        <f>AVERAGE(C467:G467)</f>
        <v>3.6978377211285975</v>
      </c>
      <c r="J467" s="33">
        <f>AVERAGE(C467:F467)</f>
        <v>3.7697601314627525</v>
      </c>
      <c r="K467" s="33">
        <f>AVERAGE(C467:E467)</f>
        <v>4.4434228210113753</v>
      </c>
    </row>
    <row r="468" spans="1:11" x14ac:dyDescent="0.55000000000000004">
      <c r="A468" s="9">
        <f>Sheet1!A468</f>
        <v>58</v>
      </c>
      <c r="B468" s="31" t="str">
        <f>Sheet1!B468</f>
        <v>R</v>
      </c>
      <c r="C468" s="32"/>
      <c r="D468" s="32"/>
      <c r="E468" s="32"/>
      <c r="F468" s="32"/>
      <c r="G468" s="32"/>
    </row>
    <row r="469" spans="1:11" x14ac:dyDescent="0.55000000000000004">
      <c r="A469" s="9">
        <f>Sheet1!A469</f>
        <v>58</v>
      </c>
      <c r="B469" s="31" t="str">
        <f>Sheet1!B469</f>
        <v>X</v>
      </c>
      <c r="C469" s="32"/>
      <c r="D469" s="32"/>
      <c r="E469" s="32"/>
      <c r="F469" s="32"/>
      <c r="G469" s="32"/>
    </row>
    <row r="470" spans="1:11" x14ac:dyDescent="0.55000000000000004">
      <c r="A470" s="34">
        <f>Sheet1!A470</f>
        <v>0.32222222222222224</v>
      </c>
      <c r="B470" s="31" t="str">
        <f>Sheet1!B470</f>
        <v>Z</v>
      </c>
      <c r="C470" s="35">
        <f>AVERAGE(Sheet1!D470:G470)</f>
        <v>146.2540564775187</v>
      </c>
      <c r="D470" s="35">
        <f>AVERAGE(Sheet1!J470:N470)</f>
        <v>150.39843468198677</v>
      </c>
      <c r="E470" s="35">
        <f>AVERAGE(Sheet1!Q470:V470)</f>
        <v>2763.7387634671322</v>
      </c>
      <c r="F470" s="35">
        <f>AVERAGE(Sheet1!Y470:AE470)</f>
        <v>208.71420508034387</v>
      </c>
      <c r="G470" s="35">
        <f>AVERAGE(Sheet1!AE470:AG470)</f>
        <v>584.39976560377761</v>
      </c>
    </row>
    <row r="471" spans="1:11" x14ac:dyDescent="0.55000000000000004">
      <c r="A471" s="9">
        <f>Sheet1!A471</f>
        <v>32.122900000000001</v>
      </c>
      <c r="B471" s="31" t="str">
        <f>Sheet1!B471</f>
        <v>SWR(50)</v>
      </c>
      <c r="C471" s="33">
        <f>AVERAGE(Sheet1!D471:G471)</f>
        <v>4.6688289101899869</v>
      </c>
      <c r="D471" s="33">
        <f>AVERAGE(Sheet1!J471:N471)</f>
        <v>3.5259350722954479</v>
      </c>
      <c r="E471" s="33">
        <f>AVERAGE(Sheet1!Q471:V471)</f>
        <v>57.455198407967238</v>
      </c>
      <c r="F471" s="33">
        <f>AVERAGE(Sheet1!Y471:AE471)</f>
        <v>4.7156910471893081</v>
      </c>
      <c r="G471" s="33">
        <f>AVERAGE(Sheet1!AE471:AG471)</f>
        <v>16.762569218239619</v>
      </c>
      <c r="I471" s="33">
        <f>AVERAGE(C471:G471)</f>
        <v>17.425644531176321</v>
      </c>
      <c r="J471" s="33">
        <f>AVERAGE(C471:F471)</f>
        <v>17.591413359410495</v>
      </c>
      <c r="K471" s="33">
        <f>AVERAGE(C471:E471)</f>
        <v>21.883320796817557</v>
      </c>
    </row>
    <row r="472" spans="1:11" x14ac:dyDescent="0.55000000000000004">
      <c r="A472" s="9">
        <f>Sheet1!A472</f>
        <v>32.122900000000001</v>
      </c>
      <c r="B472" s="31" t="str">
        <f>Sheet1!B472</f>
        <v>SWR(100)</v>
      </c>
      <c r="C472" s="33">
        <f>AVERAGE(Sheet1!D472:G472)</f>
        <v>2.8312672143365711</v>
      </c>
      <c r="D472" s="33">
        <f>AVERAGE(Sheet1!J472:N472)</f>
        <v>1.9287414096637143</v>
      </c>
      <c r="E472" s="33">
        <f>AVERAGE(Sheet1!Q472:V472)</f>
        <v>28.729688376801843</v>
      </c>
      <c r="F472" s="33">
        <f>AVERAGE(Sheet1!Y472:AE472)</f>
        <v>2.4189697246929023</v>
      </c>
      <c r="G472" s="33">
        <f>AVERAGE(Sheet1!AE472:AG472)</f>
        <v>8.4806765305627927</v>
      </c>
      <c r="I472" s="33">
        <f>AVERAGE(C472:G472)</f>
        <v>8.8778686512115623</v>
      </c>
      <c r="J472" s="33">
        <f>AVERAGE(C472:F472)</f>
        <v>8.9771666813737561</v>
      </c>
      <c r="K472" s="33">
        <f>AVERAGE(C472:E472)</f>
        <v>11.163232333600709</v>
      </c>
    </row>
    <row r="473" spans="1:11" x14ac:dyDescent="0.55000000000000004">
      <c r="A473" s="9">
        <f>Sheet1!A473</f>
        <v>32.122900000000001</v>
      </c>
      <c r="B473" s="31" t="str">
        <f>Sheet1!B473</f>
        <v>SWR(150)</v>
      </c>
      <c r="C473" s="33">
        <f>AVERAGE(Sheet1!D473:G473)</f>
        <v>2.5930554822509375</v>
      </c>
      <c r="D473" s="33">
        <f>AVERAGE(Sheet1!J473:N473)</f>
        <v>1.6587458534524668</v>
      </c>
      <c r="E473" s="33">
        <f>AVERAGE(Sheet1!Q473:V473)</f>
        <v>19.155452488559298</v>
      </c>
      <c r="F473" s="33">
        <f>AVERAGE(Sheet1!Y473:AE473)</f>
        <v>1.7231940600303806</v>
      </c>
      <c r="G473" s="33">
        <f>AVERAGE(Sheet1!AE473:AG473)</f>
        <v>5.7691835650795129</v>
      </c>
      <c r="I473" s="33">
        <f>AVERAGE(C473:G473)</f>
        <v>6.1799262898745191</v>
      </c>
      <c r="J473" s="33">
        <f>AVERAGE(C473:F473)</f>
        <v>6.2826119710732709</v>
      </c>
      <c r="K473" s="33">
        <f>AVERAGE(C473:E473)</f>
        <v>7.8024179414209014</v>
      </c>
    </row>
    <row r="474" spans="1:11" x14ac:dyDescent="0.55000000000000004">
      <c r="A474" s="9">
        <f>Sheet1!A474</f>
        <v>32.122900000000001</v>
      </c>
      <c r="B474" s="31" t="str">
        <f>Sheet1!B474</f>
        <v>SWR(200)</v>
      </c>
      <c r="C474" s="33">
        <f>AVERAGE(Sheet1!D474:G474)</f>
        <v>2.7685095079370807</v>
      </c>
      <c r="D474" s="33">
        <f>AVERAGE(Sheet1!J474:N474)</f>
        <v>1.8217746021725283</v>
      </c>
      <c r="E474" s="33">
        <f>AVERAGE(Sheet1!Q474:V474)</f>
        <v>14.369041473807995</v>
      </c>
      <c r="F474" s="33">
        <f>AVERAGE(Sheet1!Y474:AE474)</f>
        <v>1.5750802076611077</v>
      </c>
      <c r="G474" s="33">
        <f>AVERAGE(Sheet1!AE474:AG474)</f>
        <v>4.455802160455085</v>
      </c>
      <c r="I474" s="33">
        <f>AVERAGE(C474:G474)</f>
        <v>4.9980415904067597</v>
      </c>
      <c r="J474" s="33">
        <f>AVERAGE(C474:F474)</f>
        <v>5.1336014478946783</v>
      </c>
      <c r="K474" s="33">
        <f>AVERAGE(C474:E474)</f>
        <v>6.3197751946392016</v>
      </c>
    </row>
    <row r="475" spans="1:11" x14ac:dyDescent="0.55000000000000004">
      <c r="A475" s="30">
        <f>Sheet1!A475</f>
        <v>32.122900000000001</v>
      </c>
      <c r="B475" s="31" t="str">
        <f>Sheet1!B475</f>
        <v>SWR(300)</v>
      </c>
      <c r="C475" s="33">
        <f>AVERAGE(Sheet1!D475:G475)</f>
        <v>3.4954553614719877</v>
      </c>
      <c r="D475" s="33">
        <f>AVERAGE(Sheet1!J475:N475)</f>
        <v>2.4347709399584807</v>
      </c>
      <c r="E475" s="33">
        <f>AVERAGE(Sheet1!Q475:V475)</f>
        <v>9.5840699658577506</v>
      </c>
      <c r="F475" s="33">
        <f>AVERAGE(Sheet1!Y475:AE475)</f>
        <v>1.8845414929801494</v>
      </c>
      <c r="G475" s="33">
        <f>AVERAGE(Sheet1!AE475:AG475)</f>
        <v>3.2466328069859109</v>
      </c>
      <c r="I475" s="33">
        <f>AVERAGE(C475:G475)</f>
        <v>4.1290941134508561</v>
      </c>
      <c r="J475" s="33">
        <f>AVERAGE(C475:F475)</f>
        <v>4.3497094400670919</v>
      </c>
      <c r="K475" s="33">
        <f>AVERAGE(C475:E475)</f>
        <v>5.171432089096073</v>
      </c>
    </row>
    <row r="476" spans="1:11" x14ac:dyDescent="0.55000000000000004">
      <c r="A476" s="9">
        <f>Sheet1!A476</f>
        <v>59</v>
      </c>
      <c r="B476" s="31" t="str">
        <f>Sheet1!B476</f>
        <v>R</v>
      </c>
      <c r="C476" s="32"/>
      <c r="D476" s="32"/>
      <c r="E476" s="32"/>
      <c r="F476" s="32"/>
      <c r="G476" s="32"/>
    </row>
    <row r="477" spans="1:11" x14ac:dyDescent="0.55000000000000004">
      <c r="A477" s="9">
        <f>Sheet1!A477</f>
        <v>59</v>
      </c>
      <c r="B477" s="31" t="str">
        <f>Sheet1!B477</f>
        <v>X</v>
      </c>
      <c r="C477" s="32"/>
      <c r="D477" s="32"/>
      <c r="E477" s="32"/>
      <c r="F477" s="32"/>
      <c r="G477" s="32"/>
    </row>
    <row r="478" spans="1:11" x14ac:dyDescent="0.55000000000000004">
      <c r="A478" s="34">
        <f>Sheet1!A478</f>
        <v>0.32777777777777778</v>
      </c>
      <c r="B478" s="31" t="str">
        <f>Sheet1!B478</f>
        <v>Z</v>
      </c>
      <c r="C478" s="35">
        <f>AVERAGE(Sheet1!D478:G478)</f>
        <v>142.93450744214067</v>
      </c>
      <c r="D478" s="35">
        <f>AVERAGE(Sheet1!J478:N478)</f>
        <v>155.74314106758996</v>
      </c>
      <c r="E478" s="35">
        <f>AVERAGE(Sheet1!Q478:V478)</f>
        <v>3167.1880406230052</v>
      </c>
      <c r="F478" s="35">
        <f>AVERAGE(Sheet1!Y478:AE478)</f>
        <v>188.59372309295284</v>
      </c>
      <c r="G478" s="35">
        <f>AVERAGE(Sheet1!AE478:AG478)</f>
        <v>508.7012260874867</v>
      </c>
    </row>
    <row r="479" spans="1:11" x14ac:dyDescent="0.55000000000000004">
      <c r="A479" s="9">
        <f>Sheet1!A479</f>
        <v>32.681600000000003</v>
      </c>
      <c r="B479" s="31" t="str">
        <f>Sheet1!B479</f>
        <v>SWR(50)</v>
      </c>
      <c r="C479" s="33">
        <f>AVERAGE(Sheet1!D479:G479)</f>
        <v>4.5874632600395069</v>
      </c>
      <c r="D479" s="33">
        <f>AVERAGE(Sheet1!J479:N479)</f>
        <v>3.6440840706465507</v>
      </c>
      <c r="E479" s="33">
        <f>AVERAGE(Sheet1!Q479:V479)</f>
        <v>70.125172593051559</v>
      </c>
      <c r="F479" s="33">
        <f>AVERAGE(Sheet1!Y479:AE479)</f>
        <v>4.2955326827824791</v>
      </c>
      <c r="G479" s="33">
        <f>AVERAGE(Sheet1!AE479:AG479)</f>
        <v>15.362205461669824</v>
      </c>
      <c r="I479" s="33">
        <f>AVERAGE(C479:G479)</f>
        <v>19.602891613637986</v>
      </c>
      <c r="J479" s="33">
        <f>AVERAGE(C479:F479)</f>
        <v>20.663063151630023</v>
      </c>
      <c r="K479" s="33">
        <f>AVERAGE(C479:E479)</f>
        <v>26.118906641245871</v>
      </c>
    </row>
    <row r="480" spans="1:11" x14ac:dyDescent="0.55000000000000004">
      <c r="A480" s="9">
        <f>Sheet1!A480</f>
        <v>32.681600000000003</v>
      </c>
      <c r="B480" s="31" t="str">
        <f>Sheet1!B480</f>
        <v>SWR(100)</v>
      </c>
      <c r="C480" s="33">
        <f>AVERAGE(Sheet1!D480:G480)</f>
        <v>2.8099887193379995</v>
      </c>
      <c r="D480" s="33">
        <f>AVERAGE(Sheet1!J480:N480)</f>
        <v>1.9775780911594705</v>
      </c>
      <c r="E480" s="33">
        <f>AVERAGE(Sheet1!Q480:V480)</f>
        <v>35.06747668965334</v>
      </c>
      <c r="F480" s="33">
        <f>AVERAGE(Sheet1!Y480:AE480)</f>
        <v>2.2212799113796162</v>
      </c>
      <c r="G480" s="33">
        <f>AVERAGE(Sheet1!AE480:AG480)</f>
        <v>7.8092845551081211</v>
      </c>
      <c r="I480" s="33">
        <f>AVERAGE(C480:G480)</f>
        <v>9.9771215933277109</v>
      </c>
      <c r="J480" s="33">
        <f>AVERAGE(C480:F480)</f>
        <v>10.519080852882608</v>
      </c>
      <c r="K480" s="33">
        <f>AVERAGE(C480:E480)</f>
        <v>13.285014500050272</v>
      </c>
    </row>
    <row r="481" spans="1:11" x14ac:dyDescent="0.55000000000000004">
      <c r="A481" s="9">
        <f>Sheet1!A481</f>
        <v>32.681600000000003</v>
      </c>
      <c r="B481" s="31" t="str">
        <f>Sheet1!B481</f>
        <v>SWR(150)</v>
      </c>
      <c r="C481" s="33">
        <f>AVERAGE(Sheet1!D481:G481)</f>
        <v>2.6039142433182714</v>
      </c>
      <c r="D481" s="33">
        <f>AVERAGE(Sheet1!J481:N481)</f>
        <v>1.6557977662375414</v>
      </c>
      <c r="E481" s="33">
        <f>AVERAGE(Sheet1!Q481:V481)</f>
        <v>23.383760358948781</v>
      </c>
      <c r="F481" s="33">
        <f>AVERAGE(Sheet1!Y481:AE481)</f>
        <v>1.6324874809628895</v>
      </c>
      <c r="G481" s="33">
        <f>AVERAGE(Sheet1!AE481:AG481)</f>
        <v>5.3559232878150924</v>
      </c>
      <c r="I481" s="33">
        <f>AVERAGE(C481:G481)</f>
        <v>6.9263766274565155</v>
      </c>
      <c r="J481" s="33">
        <f>AVERAGE(C481:F481)</f>
        <v>7.3189899623668708</v>
      </c>
      <c r="K481" s="33">
        <f>AVERAGE(C481:E481)</f>
        <v>9.2144907895015304</v>
      </c>
    </row>
    <row r="482" spans="1:11" x14ac:dyDescent="0.55000000000000004">
      <c r="A482" s="9">
        <f>Sheet1!A482</f>
        <v>32.681600000000003</v>
      </c>
      <c r="B482" s="31" t="str">
        <f>Sheet1!B482</f>
        <v>SWR(200)</v>
      </c>
      <c r="C482" s="33">
        <f>AVERAGE(Sheet1!D482:G482)</f>
        <v>2.8016139366848822</v>
      </c>
      <c r="D482" s="33">
        <f>AVERAGE(Sheet1!J482:N482)</f>
        <v>1.7883887230925624</v>
      </c>
      <c r="E482" s="33">
        <f>AVERAGE(Sheet1!Q482:V482)</f>
        <v>17.54354884781441</v>
      </c>
      <c r="F482" s="33">
        <f>AVERAGE(Sheet1!Y482:AE482)</f>
        <v>1.6158024087217051</v>
      </c>
      <c r="G482" s="33">
        <f>AVERAGE(Sheet1!AE482:AG482)</f>
        <v>4.1852768357578691</v>
      </c>
      <c r="I482" s="33">
        <f>AVERAGE(C482:G482)</f>
        <v>5.5869261504142855</v>
      </c>
      <c r="J482" s="33">
        <f>AVERAGE(C482:F482)</f>
        <v>5.9373384790783899</v>
      </c>
      <c r="K482" s="33">
        <f>AVERAGE(C482:E482)</f>
        <v>7.3778505025306176</v>
      </c>
    </row>
    <row r="483" spans="1:11" x14ac:dyDescent="0.55000000000000004">
      <c r="A483" s="30">
        <f>Sheet1!A483</f>
        <v>32.681600000000003</v>
      </c>
      <c r="B483" s="31" t="str">
        <f>Sheet1!B483</f>
        <v>SWR(300)</v>
      </c>
      <c r="C483" s="33">
        <f>AVERAGE(Sheet1!D483:G483)</f>
        <v>3.5622170660880856</v>
      </c>
      <c r="D483" s="33">
        <f>AVERAGE(Sheet1!J483:N483)</f>
        <v>2.3642135638680388</v>
      </c>
      <c r="E483" s="33">
        <f>AVERAGE(Sheet1!Q483:V483)</f>
        <v>11.706670601358359</v>
      </c>
      <c r="F483" s="33">
        <f>AVERAGE(Sheet1!Y483:AE483)</f>
        <v>2.0269701962677105</v>
      </c>
      <c r="G483" s="33">
        <f>AVERAGE(Sheet1!AE483:AG483)</f>
        <v>3.1515222946637316</v>
      </c>
      <c r="I483" s="33">
        <f>AVERAGE(C483:G483)</f>
        <v>4.5623187444491853</v>
      </c>
      <c r="J483" s="33">
        <f>AVERAGE(C483:F483)</f>
        <v>4.9150178568955489</v>
      </c>
      <c r="K483" s="33">
        <f>AVERAGE(C483:E483)</f>
        <v>5.8777004104381616</v>
      </c>
    </row>
    <row r="484" spans="1:11" x14ac:dyDescent="0.55000000000000004">
      <c r="A484" s="9">
        <f>Sheet1!A484</f>
        <v>60</v>
      </c>
      <c r="B484" s="31" t="str">
        <f>Sheet1!B484</f>
        <v>R</v>
      </c>
      <c r="C484" s="32"/>
      <c r="D484" s="32"/>
      <c r="E484" s="32"/>
      <c r="F484" s="32"/>
      <c r="G484" s="32"/>
    </row>
    <row r="485" spans="1:11" x14ac:dyDescent="0.55000000000000004">
      <c r="A485" s="9">
        <f>Sheet1!A485</f>
        <v>60</v>
      </c>
      <c r="B485" s="31" t="str">
        <f>Sheet1!B485</f>
        <v>X</v>
      </c>
      <c r="C485" s="32"/>
      <c r="D485" s="32"/>
      <c r="E485" s="32"/>
      <c r="F485" s="32"/>
      <c r="G485" s="32"/>
    </row>
    <row r="486" spans="1:11" x14ac:dyDescent="0.55000000000000004">
      <c r="A486" s="34">
        <f>Sheet1!A486</f>
        <v>0.33333333333333331</v>
      </c>
      <c r="B486" s="31" t="str">
        <f>Sheet1!B486</f>
        <v>Z</v>
      </c>
      <c r="C486" s="35">
        <f>AVERAGE(Sheet1!D486:G486)</f>
        <v>139.81755896051385</v>
      </c>
      <c r="D486" s="35">
        <f>AVERAGE(Sheet1!J486:N486)</f>
        <v>161.77460388340162</v>
      </c>
      <c r="E486" s="35">
        <f>AVERAGE(Sheet1!Q486:V486)</f>
        <v>3238.4326177004891</v>
      </c>
      <c r="F486" s="35">
        <f>AVERAGE(Sheet1!Y486:AE486)</f>
        <v>172.80917199330264</v>
      </c>
      <c r="G486" s="35">
        <f>AVERAGE(Sheet1!AE486:AG486)</f>
        <v>451.45712673433337</v>
      </c>
    </row>
    <row r="487" spans="1:11" x14ac:dyDescent="0.55000000000000004">
      <c r="A487" s="9">
        <f>Sheet1!A487</f>
        <v>33.240200000000002</v>
      </c>
      <c r="B487" s="31" t="str">
        <f>Sheet1!B487</f>
        <v>SWR(50)</v>
      </c>
      <c r="C487" s="33">
        <f>AVERAGE(Sheet1!D487:G487)</f>
        <v>4.5112157207899513</v>
      </c>
      <c r="D487" s="33">
        <f>AVERAGE(Sheet1!J487:N487)</f>
        <v>3.777146379898757</v>
      </c>
      <c r="E487" s="33">
        <f>AVERAGE(Sheet1!Q487:V487)</f>
        <v>76.128165287068043</v>
      </c>
      <c r="F487" s="33">
        <f>AVERAGE(Sheet1!Y487:AE487)</f>
        <v>3.9641203136218031</v>
      </c>
      <c r="G487" s="33">
        <f>AVERAGE(Sheet1!AE487:AG487)</f>
        <v>14.235306099054741</v>
      </c>
      <c r="I487" s="33">
        <f>AVERAGE(C487:G487)</f>
        <v>20.52319076008666</v>
      </c>
      <c r="J487" s="33">
        <f>AVERAGE(C487:F487)</f>
        <v>22.095161925344641</v>
      </c>
      <c r="K487" s="33">
        <f>AVERAGE(C487:E487)</f>
        <v>28.138842462585586</v>
      </c>
    </row>
    <row r="488" spans="1:11" x14ac:dyDescent="0.55000000000000004">
      <c r="A488" s="9">
        <f>Sheet1!A488</f>
        <v>33.240200000000002</v>
      </c>
      <c r="B488" s="31" t="str">
        <f>Sheet1!B488</f>
        <v>SWR(100)</v>
      </c>
      <c r="C488" s="33">
        <f>AVERAGE(Sheet1!D488:G488)</f>
        <v>2.7911778752485157</v>
      </c>
      <c r="D488" s="33">
        <f>AVERAGE(Sheet1!J488:N488)</f>
        <v>2.0339090754292495</v>
      </c>
      <c r="E488" s="33">
        <f>AVERAGE(Sheet1!Q488:V488)</f>
        <v>38.071775918148042</v>
      </c>
      <c r="F488" s="33">
        <f>AVERAGE(Sheet1!Y488:AE488)</f>
        <v>2.0691086781691297</v>
      </c>
      <c r="G488" s="33">
        <f>AVERAGE(Sheet1!AE488:AG488)</f>
        <v>7.2756794719916051</v>
      </c>
      <c r="I488" s="33">
        <f>AVERAGE(C488:G488)</f>
        <v>10.448330203797308</v>
      </c>
      <c r="J488" s="33">
        <f>AVERAGE(C488:F488)</f>
        <v>11.241492886748734</v>
      </c>
      <c r="K488" s="33">
        <f>AVERAGE(C488:E488)</f>
        <v>14.298954289608602</v>
      </c>
    </row>
    <row r="489" spans="1:11" x14ac:dyDescent="0.55000000000000004">
      <c r="A489" s="9">
        <f>Sheet1!A489</f>
        <v>33.240200000000002</v>
      </c>
      <c r="B489" s="31" t="str">
        <f>Sheet1!B489</f>
        <v>SWR(150)</v>
      </c>
      <c r="C489" s="33">
        <f>AVERAGE(Sheet1!D489:G489)</f>
        <v>2.6159453444861338</v>
      </c>
      <c r="D489" s="33">
        <f>AVERAGE(Sheet1!J489:N489)</f>
        <v>1.6571976080499387</v>
      </c>
      <c r="E489" s="33">
        <f>AVERAGE(Sheet1!Q489:V489)</f>
        <v>25.389743728145749</v>
      </c>
      <c r="F489" s="33">
        <f>AVERAGE(Sheet1!Y489:AE489)</f>
        <v>1.5917079835856849</v>
      </c>
      <c r="G489" s="33">
        <f>AVERAGE(Sheet1!AE489:AG489)</f>
        <v>5.0361229404253338</v>
      </c>
      <c r="I489" s="33">
        <f>AVERAGE(C489:G489)</f>
        <v>7.2581435209385692</v>
      </c>
      <c r="J489" s="33">
        <f>AVERAGE(C489:F489)</f>
        <v>7.8136486660668769</v>
      </c>
      <c r="K489" s="33">
        <f>AVERAGE(C489:E489)</f>
        <v>9.887628893560608</v>
      </c>
    </row>
    <row r="490" spans="1:11" x14ac:dyDescent="0.55000000000000004">
      <c r="A490" s="9">
        <f>Sheet1!A490</f>
        <v>33.240200000000002</v>
      </c>
      <c r="B490" s="31" t="str">
        <f>Sheet1!B490</f>
        <v>SWR(200)</v>
      </c>
      <c r="C490" s="33">
        <f>AVERAGE(Sheet1!D490:G490)</f>
        <v>2.8350671679557995</v>
      </c>
      <c r="D490" s="33">
        <f>AVERAGE(Sheet1!J490:N490)</f>
        <v>1.7555135358380192</v>
      </c>
      <c r="E490" s="33">
        <f>AVERAGE(Sheet1!Q490:V490)</f>
        <v>19.051314021439254</v>
      </c>
      <c r="F490" s="33">
        <f>AVERAGE(Sheet1!Y490:AE490)</f>
        <v>1.6736862713387863</v>
      </c>
      <c r="G490" s="33">
        <f>AVERAGE(Sheet1!AE490:AG490)</f>
        <v>3.9869044705160737</v>
      </c>
      <c r="I490" s="33">
        <f>AVERAGE(C490:G490)</f>
        <v>5.8604970934175871</v>
      </c>
      <c r="J490" s="33">
        <f>AVERAGE(C490:F490)</f>
        <v>6.3288952491429651</v>
      </c>
      <c r="K490" s="33">
        <f>AVERAGE(C490:E490)</f>
        <v>7.8806315750776905</v>
      </c>
    </row>
    <row r="491" spans="1:11" x14ac:dyDescent="0.55000000000000004">
      <c r="A491" s="30">
        <f>Sheet1!A491</f>
        <v>33.240200000000002</v>
      </c>
      <c r="B491" s="31" t="str">
        <f>Sheet1!B491</f>
        <v>SWR(300)</v>
      </c>
      <c r="C491" s="33">
        <f>AVERAGE(Sheet1!D491:G491)</f>
        <v>3.6283301556116214</v>
      </c>
      <c r="D491" s="33">
        <f>AVERAGE(Sheet1!J491:N491)</f>
        <v>2.2907857797315181</v>
      </c>
      <c r="E491" s="33">
        <f>AVERAGE(Sheet1!Q491:V491)</f>
        <v>12.718110055549724</v>
      </c>
      <c r="F491" s="33">
        <f>AVERAGE(Sheet1!Y491:AE491)</f>
        <v>2.1686107841407902</v>
      </c>
      <c r="G491" s="33">
        <f>AVERAGE(Sheet1!AE491:AG491)</f>
        <v>3.1078139407554759</v>
      </c>
      <c r="I491" s="33">
        <f>AVERAGE(C491:G491)</f>
        <v>4.782730143157826</v>
      </c>
      <c r="J491" s="33">
        <f>AVERAGE(C491:F491)</f>
        <v>5.2014591937584136</v>
      </c>
      <c r="K491" s="33">
        <f>AVERAGE(C491:E491)</f>
        <v>6.2124086636309555</v>
      </c>
    </row>
    <row r="492" spans="1:11" x14ac:dyDescent="0.55000000000000004">
      <c r="A492" s="9">
        <f>Sheet1!A492</f>
        <v>61</v>
      </c>
      <c r="B492" s="31" t="str">
        <f>Sheet1!B492</f>
        <v>R</v>
      </c>
      <c r="C492" s="32"/>
      <c r="D492" s="32"/>
      <c r="E492" s="32"/>
      <c r="F492" s="32"/>
      <c r="G492" s="32"/>
    </row>
    <row r="493" spans="1:11" x14ac:dyDescent="0.55000000000000004">
      <c r="A493" s="9">
        <f>Sheet1!A493</f>
        <v>61</v>
      </c>
      <c r="B493" s="31" t="str">
        <f>Sheet1!B493</f>
        <v>X</v>
      </c>
      <c r="C493" s="32"/>
      <c r="D493" s="32"/>
      <c r="E493" s="32"/>
      <c r="F493" s="32"/>
      <c r="G493" s="32"/>
    </row>
    <row r="494" spans="1:11" x14ac:dyDescent="0.55000000000000004">
      <c r="A494" s="34">
        <f>Sheet1!A494</f>
        <v>0.33888888888888891</v>
      </c>
      <c r="B494" s="31" t="str">
        <f>Sheet1!B494</f>
        <v>Z</v>
      </c>
      <c r="C494" s="35">
        <f>AVERAGE(Sheet1!D494:G494)</f>
        <v>136.89092787344939</v>
      </c>
      <c r="D494" s="35">
        <f>AVERAGE(Sheet1!J494:N494)</f>
        <v>168.57696808641643</v>
      </c>
      <c r="E494" s="35">
        <f>AVERAGE(Sheet1!Q494:V494)</f>
        <v>2995.1919297396912</v>
      </c>
      <c r="F494" s="35">
        <f>AVERAGE(Sheet1!Y494:AE494)</f>
        <v>160.39543325054009</v>
      </c>
      <c r="G494" s="35">
        <f>AVERAGE(Sheet1!AE494:AG494)</f>
        <v>407.73213520694935</v>
      </c>
    </row>
    <row r="495" spans="1:11" x14ac:dyDescent="0.55000000000000004">
      <c r="A495" s="9">
        <f>Sheet1!A495</f>
        <v>33.798900000000003</v>
      </c>
      <c r="B495" s="31" t="str">
        <f>Sheet1!B495</f>
        <v>SWR(50)</v>
      </c>
      <c r="C495" s="33">
        <f>AVERAGE(Sheet1!D495:G495)</f>
        <v>4.4397970556436785</v>
      </c>
      <c r="D495" s="33">
        <f>AVERAGE(Sheet1!J495:N495)</f>
        <v>3.9269461502398313</v>
      </c>
      <c r="E495" s="33">
        <f>AVERAGE(Sheet1!Q495:V495)</f>
        <v>71.24785091458638</v>
      </c>
      <c r="F495" s="33">
        <f>AVERAGE(Sheet1!Y495:AE495)</f>
        <v>3.7026347621234672</v>
      </c>
      <c r="G495" s="33">
        <f>AVERAGE(Sheet1!AE495:AG495)</f>
        <v>13.330765836362971</v>
      </c>
      <c r="I495" s="33">
        <f>AVERAGE(C495:G495)</f>
        <v>19.329598943791265</v>
      </c>
      <c r="J495" s="33">
        <f>AVERAGE(C495:F495)</f>
        <v>20.829307220648339</v>
      </c>
      <c r="K495" s="33">
        <f>AVERAGE(C495:E495)</f>
        <v>26.53819804015663</v>
      </c>
    </row>
    <row r="496" spans="1:11" x14ac:dyDescent="0.55000000000000004">
      <c r="A496" s="9">
        <f>Sheet1!A496</f>
        <v>33.798900000000003</v>
      </c>
      <c r="B496" s="31" t="str">
        <f>Sheet1!B496</f>
        <v>SWR(100)</v>
      </c>
      <c r="C496" s="33">
        <f>AVERAGE(Sheet1!D496:G496)</f>
        <v>2.7746355163172667</v>
      </c>
      <c r="D496" s="33">
        <f>AVERAGE(Sheet1!J496:N496)</f>
        <v>2.0987211381239108</v>
      </c>
      <c r="E496" s="33">
        <f>AVERAGE(Sheet1!Q496:V496)</f>
        <v>35.632712226610316</v>
      </c>
      <c r="F496" s="33">
        <f>AVERAGE(Sheet1!Y496:AE496)</f>
        <v>1.9528001241626625</v>
      </c>
      <c r="G496" s="33">
        <f>AVERAGE(Sheet1!AE496:AG496)</f>
        <v>6.8532989718000676</v>
      </c>
      <c r="I496" s="33">
        <f>AVERAGE(C496:G496)</f>
        <v>9.8624335954028446</v>
      </c>
      <c r="J496" s="33">
        <f>AVERAGE(C496:F496)</f>
        <v>10.614717251303539</v>
      </c>
      <c r="K496" s="33">
        <f>AVERAGE(C496:E496)</f>
        <v>13.502022960350496</v>
      </c>
    </row>
    <row r="497" spans="1:11" x14ac:dyDescent="0.55000000000000004">
      <c r="A497" s="9">
        <f>Sheet1!A497</f>
        <v>33.798900000000003</v>
      </c>
      <c r="B497" s="31" t="str">
        <f>Sheet1!B497</f>
        <v>SWR(150)</v>
      </c>
      <c r="C497" s="33">
        <f>AVERAGE(Sheet1!D497:G497)</f>
        <v>2.6289738592781764</v>
      </c>
      <c r="D497" s="33">
        <f>AVERAGE(Sheet1!J497:N497)</f>
        <v>1.6646493904050157</v>
      </c>
      <c r="E497" s="33">
        <f>AVERAGE(Sheet1!Q497:V497)</f>
        <v>23.76491968285892</v>
      </c>
      <c r="F497" s="33">
        <f>AVERAGE(Sheet1!Y497:AE497)</f>
        <v>1.5884846250287192</v>
      </c>
      <c r="G497" s="33">
        <f>AVERAGE(Sheet1!AE497:AG497)</f>
        <v>4.7908191400473568</v>
      </c>
      <c r="I497" s="33">
        <f>AVERAGE(C497:G497)</f>
        <v>6.8875693395236368</v>
      </c>
      <c r="J497" s="33">
        <f>AVERAGE(C497:F497)</f>
        <v>7.4117568893927075</v>
      </c>
      <c r="K497" s="33">
        <f>AVERAGE(C497:E497)</f>
        <v>9.352847644180704</v>
      </c>
    </row>
    <row r="498" spans="1:11" x14ac:dyDescent="0.55000000000000004">
      <c r="A498" s="9">
        <f>Sheet1!A498</f>
        <v>33.798900000000003</v>
      </c>
      <c r="B498" s="31" t="str">
        <f>Sheet1!B498</f>
        <v>SWR(200)</v>
      </c>
      <c r="C498" s="33">
        <f>AVERAGE(Sheet1!D498:G498)</f>
        <v>2.8687105092195648</v>
      </c>
      <c r="D498" s="33">
        <f>AVERAGE(Sheet1!J498:N498)</f>
        <v>1.7240952980145436</v>
      </c>
      <c r="E498" s="33">
        <f>AVERAGE(Sheet1!Q498:V498)</f>
        <v>17.833980724716536</v>
      </c>
      <c r="F498" s="33">
        <f>AVERAGE(Sheet1!Y498:AE498)</f>
        <v>1.7379451977181193</v>
      </c>
      <c r="G498" s="33">
        <f>AVERAGE(Sheet1!AE498:AG498)</f>
        <v>3.8448775063273737</v>
      </c>
      <c r="I498" s="33">
        <f>AVERAGE(C498:G498)</f>
        <v>5.6019218471992271</v>
      </c>
      <c r="J498" s="33">
        <f>AVERAGE(C498:F498)</f>
        <v>6.0411829324171906</v>
      </c>
      <c r="K498" s="33">
        <f>AVERAGE(C498:E498)</f>
        <v>7.4755955106502148</v>
      </c>
    </row>
    <row r="499" spans="1:11" x14ac:dyDescent="0.55000000000000004">
      <c r="A499" s="30">
        <f>Sheet1!A499</f>
        <v>33.798900000000003</v>
      </c>
      <c r="B499" s="31" t="str">
        <f>Sheet1!B499</f>
        <v>SWR(300)</v>
      </c>
      <c r="C499" s="33">
        <f>AVERAGE(Sheet1!D499:G499)</f>
        <v>3.6936378381363979</v>
      </c>
      <c r="D499" s="33">
        <f>AVERAGE(Sheet1!J499:N499)</f>
        <v>2.2151369451030005</v>
      </c>
      <c r="E499" s="33">
        <f>AVERAGE(Sheet1!Q499:V499)</f>
        <v>11.909024895279705</v>
      </c>
      <c r="F499" s="33">
        <f>AVERAGE(Sheet1!Y499:AE499)</f>
        <v>2.3037417649345131</v>
      </c>
      <c r="G499" s="33">
        <f>AVERAGE(Sheet1!AE499:AG499)</f>
        <v>3.101234961070737</v>
      </c>
      <c r="I499" s="33">
        <f>AVERAGE(C499:G499)</f>
        <v>4.6445552809048705</v>
      </c>
      <c r="J499" s="33">
        <f>AVERAGE(C499:F499)</f>
        <v>5.0303853608634039</v>
      </c>
      <c r="K499" s="33">
        <f>AVERAGE(C499:E499)</f>
        <v>5.9392665595063674</v>
      </c>
    </row>
    <row r="500" spans="1:11" x14ac:dyDescent="0.55000000000000004">
      <c r="A500" s="9">
        <f>Sheet1!A500</f>
        <v>62</v>
      </c>
      <c r="B500" s="31" t="str">
        <f>Sheet1!B500</f>
        <v>R</v>
      </c>
      <c r="C500" s="32"/>
      <c r="D500" s="32"/>
      <c r="E500" s="32"/>
      <c r="F500" s="32"/>
      <c r="G500" s="32"/>
    </row>
    <row r="501" spans="1:11" x14ac:dyDescent="0.55000000000000004">
      <c r="A501" s="9">
        <f>Sheet1!A501</f>
        <v>62</v>
      </c>
      <c r="B501" s="31" t="str">
        <f>Sheet1!B501</f>
        <v>X</v>
      </c>
      <c r="C501" s="32"/>
      <c r="D501" s="32"/>
      <c r="E501" s="32"/>
      <c r="F501" s="32"/>
      <c r="G501" s="32"/>
    </row>
    <row r="502" spans="1:11" x14ac:dyDescent="0.55000000000000004">
      <c r="A502" s="34">
        <f>Sheet1!A502</f>
        <v>0.34444444444444444</v>
      </c>
      <c r="B502" s="31" t="str">
        <f>Sheet1!B502</f>
        <v>Z</v>
      </c>
      <c r="C502" s="35">
        <f>AVERAGE(Sheet1!D502:G502)</f>
        <v>134.14178469408199</v>
      </c>
      <c r="D502" s="35">
        <f>AVERAGE(Sheet1!J502:N502)</f>
        <v>176.24908619382262</v>
      </c>
      <c r="E502" s="35">
        <f>AVERAGE(Sheet1!Q502:V502)</f>
        <v>2578.4431505482776</v>
      </c>
      <c r="F502" s="35">
        <f>AVERAGE(Sheet1!Y502:AE502)</f>
        <v>150.66670712942408</v>
      </c>
      <c r="G502" s="35">
        <f>AVERAGE(Sheet1!AE502:AG502)</f>
        <v>374.14756182718321</v>
      </c>
    </row>
    <row r="503" spans="1:11" x14ac:dyDescent="0.55000000000000004">
      <c r="A503" s="9">
        <f>Sheet1!A503</f>
        <v>34.357500000000002</v>
      </c>
      <c r="B503" s="31" t="str">
        <f>Sheet1!B503</f>
        <v>SWR(50)</v>
      </c>
      <c r="C503" s="33">
        <f>AVERAGE(Sheet1!D503:G503)</f>
        <v>4.3728749761491512</v>
      </c>
      <c r="D503" s="33">
        <f>AVERAGE(Sheet1!J503:N503)</f>
        <v>4.0955986539835028</v>
      </c>
      <c r="E503" s="33">
        <f>AVERAGE(Sheet1!Q503:V503)</f>
        <v>59.081028063326237</v>
      </c>
      <c r="F503" s="33">
        <f>AVERAGE(Sheet1!Y503:AE503)</f>
        <v>3.4974552897644009</v>
      </c>
      <c r="G503" s="33">
        <f>AVERAGE(Sheet1!AE503:AG503)</f>
        <v>12.609624483948972</v>
      </c>
      <c r="I503" s="33">
        <f>AVERAGE(C503:G503)</f>
        <v>16.731316293434453</v>
      </c>
      <c r="J503" s="33">
        <f>AVERAGE(C503:F503)</f>
        <v>17.761739245805824</v>
      </c>
      <c r="K503" s="33">
        <f>AVERAGE(C503:E503)</f>
        <v>22.516500564486297</v>
      </c>
    </row>
    <row r="504" spans="1:11" x14ac:dyDescent="0.55000000000000004">
      <c r="A504" s="9">
        <f>Sheet1!A504</f>
        <v>34.357500000000002</v>
      </c>
      <c r="B504" s="31" t="str">
        <f>Sheet1!B504</f>
        <v>SWR(100)</v>
      </c>
      <c r="C504" s="33">
        <f>AVERAGE(Sheet1!D504:G504)</f>
        <v>2.760149228327955</v>
      </c>
      <c r="D504" s="33">
        <f>AVERAGE(Sheet1!J504:N504)</f>
        <v>2.1731354322162213</v>
      </c>
      <c r="E504" s="33">
        <f>AVERAGE(Sheet1!Q504:V504)</f>
        <v>29.548339059895341</v>
      </c>
      <c r="F504" s="33">
        <f>AVERAGE(Sheet1!Y504:AE504)</f>
        <v>1.8651228134659248</v>
      </c>
      <c r="G504" s="33">
        <f>AVERAGE(Sheet1!AE504:AG504)</f>
        <v>6.5216785567516622</v>
      </c>
      <c r="I504" s="33">
        <f>AVERAGE(C504:G504)</f>
        <v>8.5736850181314193</v>
      </c>
      <c r="J504" s="33">
        <f>AVERAGE(C504:F504)</f>
        <v>9.0866866334763596</v>
      </c>
      <c r="K504" s="33">
        <f>AVERAGE(C504:E504)</f>
        <v>11.493874573479838</v>
      </c>
    </row>
    <row r="505" spans="1:11" x14ac:dyDescent="0.55000000000000004">
      <c r="A505" s="9">
        <f>Sheet1!A505</f>
        <v>34.357500000000002</v>
      </c>
      <c r="B505" s="31" t="str">
        <f>Sheet1!B505</f>
        <v>SWR(150)</v>
      </c>
      <c r="C505" s="33">
        <f>AVERAGE(Sheet1!D505:G505)</f>
        <v>2.6428296708074264</v>
      </c>
      <c r="D505" s="33">
        <f>AVERAGE(Sheet1!J505:N505)</f>
        <v>1.680369990919194</v>
      </c>
      <c r="E505" s="33">
        <f>AVERAGE(Sheet1!Q505:V505)</f>
        <v>19.707606875086</v>
      </c>
      <c r="F505" s="33">
        <f>AVERAGE(Sheet1!Y505:AE505)</f>
        <v>1.6026594389365096</v>
      </c>
      <c r="G505" s="33">
        <f>AVERAGE(Sheet1!AE505:AG505)</f>
        <v>4.6050979302955639</v>
      </c>
      <c r="I505" s="33">
        <f>AVERAGE(C505:G505)</f>
        <v>6.0477127812089382</v>
      </c>
      <c r="J505" s="33">
        <f>AVERAGE(C505:F505)</f>
        <v>6.4083664939372822</v>
      </c>
      <c r="K505" s="33">
        <f>AVERAGE(C505:E505)</f>
        <v>8.010268845604207</v>
      </c>
    </row>
    <row r="506" spans="1:11" x14ac:dyDescent="0.55000000000000004">
      <c r="A506" s="9">
        <f>Sheet1!A506</f>
        <v>34.357500000000002</v>
      </c>
      <c r="B506" s="31" t="str">
        <f>Sheet1!B506</f>
        <v>SWR(200)</v>
      </c>
      <c r="C506" s="33">
        <f>AVERAGE(Sheet1!D506:G506)</f>
        <v>2.9024000867920723</v>
      </c>
      <c r="D506" s="33">
        <f>AVERAGE(Sheet1!J506:N506)</f>
        <v>1.6952659992482484</v>
      </c>
      <c r="E506" s="33">
        <f>AVERAGE(Sheet1!Q506:V506)</f>
        <v>14.789886141369964</v>
      </c>
      <c r="F506" s="33">
        <f>AVERAGE(Sheet1!Y506:AE506)</f>
        <v>1.8018761873318709</v>
      </c>
      <c r="G506" s="33">
        <f>AVERAGE(Sheet1!AE506:AG506)</f>
        <v>3.7464117695024939</v>
      </c>
      <c r="I506" s="33">
        <f>AVERAGE(C506:G506)</f>
        <v>4.9871680368489297</v>
      </c>
      <c r="J506" s="33">
        <f>AVERAGE(C506:F506)</f>
        <v>5.2973571036855391</v>
      </c>
      <c r="K506" s="33">
        <f>AVERAGE(C506:E506)</f>
        <v>6.4625174091367619</v>
      </c>
    </row>
    <row r="507" spans="1:11" x14ac:dyDescent="0.55000000000000004">
      <c r="A507" s="30">
        <f>Sheet1!A507</f>
        <v>34.357500000000002</v>
      </c>
      <c r="B507" s="31" t="str">
        <f>Sheet1!B507</f>
        <v>SWR(300)</v>
      </c>
      <c r="C507" s="33">
        <f>AVERAGE(Sheet1!D507:G507)</f>
        <v>3.7580120696298396</v>
      </c>
      <c r="D507" s="33">
        <f>AVERAGE(Sheet1!J507:N507)</f>
        <v>2.1380052658225921</v>
      </c>
      <c r="E507" s="33">
        <f>AVERAGE(Sheet1!Q507:V507)</f>
        <v>9.8775458505988301</v>
      </c>
      <c r="F507" s="33">
        <f>AVERAGE(Sheet1!Y507:AE507)</f>
        <v>2.4277588589102312</v>
      </c>
      <c r="G507" s="33">
        <f>AVERAGE(Sheet1!AE507:AG507)</f>
        <v>3.1199078369882098</v>
      </c>
      <c r="I507" s="33">
        <f>AVERAGE(C507:G507)</f>
        <v>4.2642459763899412</v>
      </c>
      <c r="J507" s="33">
        <f>AVERAGE(C507:F507)</f>
        <v>4.5503305112403734</v>
      </c>
      <c r="K507" s="33">
        <f>AVERAGE(C507:E507)</f>
        <v>5.2578543953504209</v>
      </c>
    </row>
    <row r="508" spans="1:11" x14ac:dyDescent="0.55000000000000004">
      <c r="A508" s="9">
        <f>Sheet1!A508</f>
        <v>63</v>
      </c>
      <c r="B508" s="31" t="str">
        <f>Sheet1!B508</f>
        <v>R</v>
      </c>
      <c r="C508" s="32"/>
      <c r="D508" s="32"/>
      <c r="E508" s="32"/>
      <c r="F508" s="32"/>
      <c r="G508" s="32"/>
    </row>
    <row r="509" spans="1:11" x14ac:dyDescent="0.55000000000000004">
      <c r="A509" s="9">
        <f>Sheet1!A509</f>
        <v>63</v>
      </c>
      <c r="B509" s="31" t="str">
        <f>Sheet1!B509</f>
        <v>X</v>
      </c>
      <c r="C509" s="32"/>
      <c r="D509" s="32"/>
      <c r="E509" s="32"/>
      <c r="F509" s="32"/>
      <c r="G509" s="32"/>
    </row>
    <row r="510" spans="1:11" x14ac:dyDescent="0.55000000000000004">
      <c r="A510" s="34">
        <f>Sheet1!A510</f>
        <v>0.35</v>
      </c>
      <c r="B510" s="31" t="str">
        <f>Sheet1!B510</f>
        <v>Z</v>
      </c>
      <c r="C510" s="35">
        <f>AVERAGE(Sheet1!D510:G510)</f>
        <v>131.56002394700101</v>
      </c>
      <c r="D510" s="35">
        <f>AVERAGE(Sheet1!J510:N510)</f>
        <v>184.90965213543433</v>
      </c>
      <c r="E510" s="35">
        <f>AVERAGE(Sheet1!Q510:V510)</f>
        <v>2114.4134793498743</v>
      </c>
      <c r="F510" s="35">
        <f>AVERAGE(Sheet1!Y510:AE510)</f>
        <v>143.13219991965747</v>
      </c>
      <c r="G510" s="35">
        <f>AVERAGE(Sheet1!AE510:AG510)</f>
        <v>348.37968904618401</v>
      </c>
    </row>
    <row r="511" spans="1:11" x14ac:dyDescent="0.55000000000000004">
      <c r="A511" s="9">
        <f>Sheet1!A511</f>
        <v>34.916200000000003</v>
      </c>
      <c r="B511" s="31" t="str">
        <f>Sheet1!B511</f>
        <v>SWR(50)</v>
      </c>
      <c r="C511" s="33">
        <f>AVERAGE(Sheet1!D511:G511)</f>
        <v>4.3102029803182971</v>
      </c>
      <c r="D511" s="33">
        <f>AVERAGE(Sheet1!J511:N511)</f>
        <v>4.2856326689030491</v>
      </c>
      <c r="E511" s="33">
        <f>AVERAGE(Sheet1!Q511:V511)</f>
        <v>45.962770126068648</v>
      </c>
      <c r="F511" s="33">
        <f>AVERAGE(Sheet1!Y511:AE511)</f>
        <v>3.3386631738147505</v>
      </c>
      <c r="G511" s="33">
        <f>AVERAGE(Sheet1!AE511:AG511)</f>
        <v>12.042309856274187</v>
      </c>
      <c r="I511" s="33">
        <f>AVERAGE(C511:G511)</f>
        <v>13.987915761075786</v>
      </c>
      <c r="J511" s="33">
        <f>AVERAGE(C511:F511)</f>
        <v>14.474317237276185</v>
      </c>
      <c r="K511" s="33">
        <f>AVERAGE(C511:E511)</f>
        <v>18.186201925096665</v>
      </c>
    </row>
    <row r="512" spans="1:11" x14ac:dyDescent="0.55000000000000004">
      <c r="A512" s="9">
        <f>Sheet1!A512</f>
        <v>34.916200000000003</v>
      </c>
      <c r="B512" s="31" t="str">
        <f>Sheet1!B512</f>
        <v>SWR(100)</v>
      </c>
      <c r="C512" s="33">
        <f>AVERAGE(Sheet1!D512:G512)</f>
        <v>2.7475440342412023</v>
      </c>
      <c r="D512" s="33">
        <f>AVERAGE(Sheet1!J512:N512)</f>
        <v>2.2584687102658045</v>
      </c>
      <c r="E512" s="33">
        <f>AVERAGE(Sheet1!Q512:V512)</f>
        <v>22.987297150064975</v>
      </c>
      <c r="F512" s="33">
        <f>AVERAGE(Sheet1!Y512:AE512)</f>
        <v>1.8004842037443149</v>
      </c>
      <c r="G512" s="33">
        <f>AVERAGE(Sheet1!AE512:AG512)</f>
        <v>6.2650860226820555</v>
      </c>
      <c r="I512" s="33">
        <f>AVERAGE(C512:G512)</f>
        <v>7.2117760241996702</v>
      </c>
      <c r="J512" s="33">
        <f>AVERAGE(C512:F512)</f>
        <v>7.4484485245790744</v>
      </c>
      <c r="K512" s="33">
        <f>AVERAGE(C512:E512)</f>
        <v>9.3311032981906603</v>
      </c>
    </row>
    <row r="513" spans="1:11" x14ac:dyDescent="0.55000000000000004">
      <c r="A513" s="9">
        <f>Sheet1!A513</f>
        <v>34.916200000000003</v>
      </c>
      <c r="B513" s="31" t="str">
        <f>Sheet1!B513</f>
        <v>SWR(150)</v>
      </c>
      <c r="C513" s="33">
        <f>AVERAGE(Sheet1!D513:G513)</f>
        <v>2.6573604715232215</v>
      </c>
      <c r="D513" s="33">
        <f>AVERAGE(Sheet1!J513:N513)</f>
        <v>1.7068153475209509</v>
      </c>
      <c r="E513" s="33">
        <f>AVERAGE(Sheet1!Q513:V513)</f>
        <v>15.331459319607376</v>
      </c>
      <c r="F513" s="33">
        <f>AVERAGE(Sheet1!Y513:AE513)</f>
        <v>1.6236458518109689</v>
      </c>
      <c r="G513" s="33">
        <f>AVERAGE(Sheet1!AE513:AG513)</f>
        <v>4.4672228604562223</v>
      </c>
      <c r="I513" s="33">
        <f>AVERAGE(C513:G513)</f>
        <v>5.1573007701837472</v>
      </c>
      <c r="J513" s="33">
        <f>AVERAGE(C513:F513)</f>
        <v>5.3298202476156291</v>
      </c>
      <c r="K513" s="33">
        <f>AVERAGE(C513:E513)</f>
        <v>6.5652117128838485</v>
      </c>
    </row>
    <row r="514" spans="1:11" x14ac:dyDescent="0.55000000000000004">
      <c r="A514" s="9">
        <f>Sheet1!A514</f>
        <v>34.916200000000003</v>
      </c>
      <c r="B514" s="31" t="str">
        <f>Sheet1!B514</f>
        <v>SWR(200)</v>
      </c>
      <c r="C514" s="33">
        <f>AVERAGE(Sheet1!D514:G514)</f>
        <v>2.9359959377447185</v>
      </c>
      <c r="D514" s="33">
        <f>AVERAGE(Sheet1!J514:N514)</f>
        <v>1.6704023781244355</v>
      </c>
      <c r="E514" s="33">
        <f>AVERAGE(Sheet1!Q514:V514)</f>
        <v>11.505559286322777</v>
      </c>
      <c r="F514" s="33">
        <f>AVERAGE(Sheet1!Y514:AE514)</f>
        <v>1.8609170796906391</v>
      </c>
      <c r="G514" s="33">
        <f>AVERAGE(Sheet1!AE514:AG514)</f>
        <v>3.6811785529095715</v>
      </c>
      <c r="I514" s="33">
        <f>AVERAGE(C514:G514)</f>
        <v>4.3308106469584278</v>
      </c>
      <c r="J514" s="33">
        <f>AVERAGE(C514:F514)</f>
        <v>4.4932186704706423</v>
      </c>
      <c r="K514" s="33">
        <f>AVERAGE(C514:E514)</f>
        <v>5.3706525340639759</v>
      </c>
    </row>
    <row r="515" spans="1:11" x14ac:dyDescent="0.55000000000000004">
      <c r="A515" s="30">
        <f>Sheet1!A515</f>
        <v>34.916200000000003</v>
      </c>
      <c r="B515" s="31" t="str">
        <f>Sheet1!B515</f>
        <v>SWR(300)</v>
      </c>
      <c r="C515" s="33">
        <f>AVERAGE(Sheet1!D515:G515)</f>
        <v>3.8213095556789516</v>
      </c>
      <c r="D515" s="33">
        <f>AVERAGE(Sheet1!J515:N515)</f>
        <v>2.0602331135051535</v>
      </c>
      <c r="E515" s="33">
        <f>AVERAGE(Sheet1!Q515:V515)</f>
        <v>7.6838150649650858</v>
      </c>
      <c r="F515" s="33">
        <f>AVERAGE(Sheet1!Y515:AE515)</f>
        <v>2.5368940118537893</v>
      </c>
      <c r="G515" s="33">
        <f>AVERAGE(Sheet1!AE515:AG515)</f>
        <v>3.1540488070572885</v>
      </c>
      <c r="I515" s="33">
        <f>AVERAGE(C515:G515)</f>
        <v>3.8512601106120541</v>
      </c>
      <c r="J515" s="33">
        <f>AVERAGE(C515:F515)</f>
        <v>4.0255629365007453</v>
      </c>
      <c r="K515" s="33">
        <f>AVERAGE(C515:E515)</f>
        <v>4.5217859113830636</v>
      </c>
    </row>
    <row r="516" spans="1:11" x14ac:dyDescent="0.55000000000000004">
      <c r="A516" s="9">
        <f>Sheet1!A516</f>
        <v>64</v>
      </c>
      <c r="B516" s="31" t="str">
        <f>Sheet1!B516</f>
        <v>R</v>
      </c>
      <c r="C516" s="32"/>
      <c r="D516" s="32"/>
      <c r="E516" s="32"/>
      <c r="F516" s="32"/>
      <c r="G516" s="32"/>
    </row>
    <row r="517" spans="1:11" x14ac:dyDescent="0.55000000000000004">
      <c r="A517" s="9">
        <f>Sheet1!A517</f>
        <v>64</v>
      </c>
      <c r="B517" s="31" t="str">
        <f>Sheet1!B517</f>
        <v>X</v>
      </c>
      <c r="C517" s="32"/>
      <c r="D517" s="32"/>
      <c r="E517" s="32"/>
      <c r="F517" s="32"/>
      <c r="G517" s="32"/>
    </row>
    <row r="518" spans="1:11" x14ac:dyDescent="0.55000000000000004">
      <c r="A518" s="34">
        <f>Sheet1!A518</f>
        <v>0.35555555555555557</v>
      </c>
      <c r="B518" s="31" t="str">
        <f>Sheet1!B518</f>
        <v>Z</v>
      </c>
      <c r="C518" s="35">
        <f>AVERAGE(Sheet1!D518:G518)</f>
        <v>129.13608601833133</v>
      </c>
      <c r="D518" s="35">
        <f>AVERAGE(Sheet1!J518:N518)</f>
        <v>194.70078034423352</v>
      </c>
      <c r="E518" s="35">
        <f>AVERAGE(Sheet1!Q518:V518)</f>
        <v>1682.5028835229086</v>
      </c>
      <c r="F518" s="35">
        <f>AVERAGE(Sheet1!Y518:AE518)</f>
        <v>137.44117676268687</v>
      </c>
      <c r="G518" s="35">
        <f>AVERAGE(Sheet1!AE518:AG518)</f>
        <v>328.82021480479847</v>
      </c>
    </row>
    <row r="519" spans="1:11" x14ac:dyDescent="0.55000000000000004">
      <c r="A519" s="9">
        <f>Sheet1!A519</f>
        <v>35.474899999999998</v>
      </c>
      <c r="B519" s="31" t="str">
        <f>Sheet1!B519</f>
        <v>SWR(50)</v>
      </c>
      <c r="C519" s="33">
        <f>AVERAGE(Sheet1!D519:G519)</f>
        <v>4.2515396900254601</v>
      </c>
      <c r="D519" s="33">
        <f>AVERAGE(Sheet1!J519:N519)</f>
        <v>4.5000431327031514</v>
      </c>
      <c r="E519" s="33">
        <f>AVERAGE(Sheet1!Q519:V519)</f>
        <v>35.125279007153175</v>
      </c>
      <c r="F519" s="33">
        <f>AVERAGE(Sheet1!Y519:AE519)</f>
        <v>3.2190773436065347</v>
      </c>
      <c r="G519" s="33">
        <f>AVERAGE(Sheet1!AE519:AG519)</f>
        <v>11.606720515447229</v>
      </c>
      <c r="I519" s="33">
        <f>AVERAGE(C519:G519)</f>
        <v>11.740531937787111</v>
      </c>
      <c r="J519" s="33">
        <f>AVERAGE(C519:F519)</f>
        <v>11.773984793372081</v>
      </c>
      <c r="K519" s="33">
        <f>AVERAGE(C519:E519)</f>
        <v>14.625620609960597</v>
      </c>
    </row>
    <row r="520" spans="1:11" x14ac:dyDescent="0.55000000000000004">
      <c r="A520" s="9">
        <f>Sheet1!A520</f>
        <v>35.474899999999998</v>
      </c>
      <c r="B520" s="31" t="str">
        <f>Sheet1!B520</f>
        <v>SWR(100)</v>
      </c>
      <c r="C520" s="33">
        <f>AVERAGE(Sheet1!D520:G520)</f>
        <v>2.7366510892175029</v>
      </c>
      <c r="D520" s="33">
        <f>AVERAGE(Sheet1!J520:N520)</f>
        <v>2.3562590734877027</v>
      </c>
      <c r="E520" s="33">
        <f>AVERAGE(Sheet1!Q520:V520)</f>
        <v>17.566776720637279</v>
      </c>
      <c r="F520" s="33">
        <f>AVERAGE(Sheet1!Y520:AE520)</f>
        <v>1.754449290467456</v>
      </c>
      <c r="G520" s="33">
        <f>AVERAGE(Sheet1!AE520:AG520)</f>
        <v>6.0715891366429764</v>
      </c>
      <c r="I520" s="33">
        <f>AVERAGE(C520:G520)</f>
        <v>6.0971450620905836</v>
      </c>
      <c r="J520" s="33">
        <f>AVERAGE(C520:F520)</f>
        <v>6.103534043452485</v>
      </c>
      <c r="K520" s="33">
        <f>AVERAGE(C520:E520)</f>
        <v>7.5532289611141614</v>
      </c>
    </row>
    <row r="521" spans="1:11" x14ac:dyDescent="0.55000000000000004">
      <c r="A521" s="9">
        <f>Sheet1!A521</f>
        <v>35.474899999999998</v>
      </c>
      <c r="B521" s="31" t="str">
        <f>Sheet1!B521</f>
        <v>SWR(150)</v>
      </c>
      <c r="C521" s="33">
        <f>AVERAGE(Sheet1!D521:G521)</f>
        <v>2.672423069196006</v>
      </c>
      <c r="D521" s="33">
        <f>AVERAGE(Sheet1!J521:N521)</f>
        <v>1.7457260707514159</v>
      </c>
      <c r="E521" s="33">
        <f>AVERAGE(Sheet1!Q521:V521)</f>
        <v>11.715814573955752</v>
      </c>
      <c r="F521" s="33">
        <f>AVERAGE(Sheet1!Y521:AE521)</f>
        <v>1.6456065190339635</v>
      </c>
      <c r="G521" s="33">
        <f>AVERAGE(Sheet1!AE521:AG521)</f>
        <v>4.3680663907129746</v>
      </c>
      <c r="I521" s="33">
        <f>AVERAGE(C521:G521)</f>
        <v>4.4295273247300226</v>
      </c>
      <c r="J521" s="33">
        <f>AVERAGE(C521:F521)</f>
        <v>4.4448925582342849</v>
      </c>
      <c r="K521" s="33">
        <f>AVERAGE(C521:E521)</f>
        <v>5.3779879046343915</v>
      </c>
    </row>
    <row r="522" spans="1:11" x14ac:dyDescent="0.55000000000000004">
      <c r="A522" s="9">
        <f>Sheet1!A522</f>
        <v>35.474899999999998</v>
      </c>
      <c r="B522" s="31" t="str">
        <f>Sheet1!B522</f>
        <v>SWR(200)</v>
      </c>
      <c r="C522" s="33">
        <f>AVERAGE(Sheet1!D522:G522)</f>
        <v>2.9693679016779306</v>
      </c>
      <c r="D522" s="33">
        <f>AVERAGE(Sheet1!J522:N522)</f>
        <v>1.6511982435818147</v>
      </c>
      <c r="E522" s="33">
        <f>AVERAGE(Sheet1!Q522:V522)</f>
        <v>8.7917754364623146</v>
      </c>
      <c r="F522" s="33">
        <f>AVERAGE(Sheet1!Y522:AE522)</f>
        <v>1.9117846030729209</v>
      </c>
      <c r="G522" s="33">
        <f>AVERAGE(Sheet1!AE522:AG522)</f>
        <v>3.6409533413199191</v>
      </c>
      <c r="I522" s="33">
        <f>AVERAGE(C522:G522)</f>
        <v>3.7930159052229797</v>
      </c>
      <c r="J522" s="33">
        <f>AVERAGE(C522:F522)</f>
        <v>3.8310315461987452</v>
      </c>
      <c r="K522" s="33">
        <f>AVERAGE(C522:E522)</f>
        <v>4.4707805272406871</v>
      </c>
    </row>
    <row r="523" spans="1:11" x14ac:dyDescent="0.55000000000000004">
      <c r="A523" s="30">
        <f>Sheet1!A523</f>
        <v>35.474899999999998</v>
      </c>
      <c r="B523" s="31" t="str">
        <f>Sheet1!B523</f>
        <v>SWR(300)</v>
      </c>
      <c r="C523" s="33">
        <f>AVERAGE(Sheet1!D523:G523)</f>
        <v>3.8833981672574556</v>
      </c>
      <c r="D523" s="33">
        <f>AVERAGE(Sheet1!J523:N523)</f>
        <v>1.9827957380295149</v>
      </c>
      <c r="E523" s="33">
        <f>AVERAGE(Sheet1!Q523:V523)</f>
        <v>5.8707773324597383</v>
      </c>
      <c r="F523" s="33">
        <f>AVERAGE(Sheet1!Y523:AE523)</f>
        <v>2.6280759287016413</v>
      </c>
      <c r="G523" s="33">
        <f>AVERAGE(Sheet1!AE523:AG523)</f>
        <v>3.1957421299895454</v>
      </c>
      <c r="I523" s="33">
        <f>AVERAGE(C523:G523)</f>
        <v>3.5121578592875791</v>
      </c>
      <c r="J523" s="33">
        <f>AVERAGE(C523:F523)</f>
        <v>3.5912617916120873</v>
      </c>
      <c r="K523" s="33">
        <f>AVERAGE(C523:E523)</f>
        <v>3.9123237459155695</v>
      </c>
    </row>
    <row r="524" spans="1:11" x14ac:dyDescent="0.55000000000000004">
      <c r="A524" s="9">
        <f>Sheet1!A524</f>
        <v>65</v>
      </c>
      <c r="B524" s="31" t="str">
        <f>Sheet1!B524</f>
        <v>R</v>
      </c>
      <c r="C524" s="32"/>
      <c r="D524" s="32"/>
      <c r="E524" s="32"/>
      <c r="F524" s="32"/>
      <c r="G524" s="32"/>
    </row>
    <row r="525" spans="1:11" x14ac:dyDescent="0.55000000000000004">
      <c r="A525" s="9">
        <f>Sheet1!A525</f>
        <v>65</v>
      </c>
      <c r="B525" s="31" t="str">
        <f>Sheet1!B525</f>
        <v>X</v>
      </c>
      <c r="C525" s="32"/>
      <c r="D525" s="32"/>
      <c r="E525" s="32"/>
      <c r="F525" s="32"/>
      <c r="G525" s="32"/>
    </row>
    <row r="526" spans="1:11" x14ac:dyDescent="0.55000000000000004">
      <c r="A526" s="34">
        <f>Sheet1!A526</f>
        <v>0.3611111111111111</v>
      </c>
      <c r="B526" s="31" t="str">
        <f>Sheet1!B526</f>
        <v>Z</v>
      </c>
      <c r="C526" s="35">
        <f>AVERAGE(Sheet1!D526:G526)</f>
        <v>126.86059497570483</v>
      </c>
      <c r="D526" s="35">
        <f>AVERAGE(Sheet1!J526:N526)</f>
        <v>205.79236160401419</v>
      </c>
      <c r="E526" s="35">
        <f>AVERAGE(Sheet1!Q526:V526)</f>
        <v>1323.1835351369189</v>
      </c>
      <c r="F526" s="35">
        <f>AVERAGE(Sheet1!Y526:AE526)</f>
        <v>133.34331806603532</v>
      </c>
      <c r="G526" s="35">
        <f>AVERAGE(Sheet1!AE526:AG526)</f>
        <v>314.34708919944688</v>
      </c>
    </row>
    <row r="527" spans="1:11" x14ac:dyDescent="0.55000000000000004">
      <c r="A527" s="9">
        <f>Sheet1!A527</f>
        <v>36.033499999999997</v>
      </c>
      <c r="B527" s="31" t="str">
        <f>Sheet1!B527</f>
        <v>SWR(50)</v>
      </c>
      <c r="C527" s="33">
        <f>AVERAGE(Sheet1!D527:G527)</f>
        <v>4.1966495091506077</v>
      </c>
      <c r="D527" s="33">
        <f>AVERAGE(Sheet1!J527:N527)</f>
        <v>4.7423779738937606</v>
      </c>
      <c r="E527" s="33">
        <f>AVERAGE(Sheet1!Q527:V527)</f>
        <v>27.033637902758944</v>
      </c>
      <c r="F527" s="33">
        <f>AVERAGE(Sheet1!Y527:AE527)</f>
        <v>3.1334977695137796</v>
      </c>
      <c r="G527" s="33">
        <f>AVERAGE(Sheet1!AE527:AG527)</f>
        <v>11.286217895240474</v>
      </c>
      <c r="I527" s="33">
        <f>AVERAGE(C527:G527)</f>
        <v>10.078476210111514</v>
      </c>
      <c r="J527" s="33">
        <f>AVERAGE(C527:F527)</f>
        <v>9.7765407888292728</v>
      </c>
      <c r="K527" s="33">
        <f>AVERAGE(C527:E527)</f>
        <v>11.990888461934437</v>
      </c>
    </row>
    <row r="528" spans="1:11" x14ac:dyDescent="0.55000000000000004">
      <c r="A528" s="9">
        <f>Sheet1!A528</f>
        <v>36.033499999999997</v>
      </c>
      <c r="B528" s="31" t="str">
        <f>Sheet1!B528</f>
        <v>SWR(100)</v>
      </c>
      <c r="C528" s="33">
        <f>AVERAGE(Sheet1!D528:G528)</f>
        <v>2.7273097000288042</v>
      </c>
      <c r="D528" s="33">
        <f>AVERAGE(Sheet1!J528:N528)</f>
        <v>2.468313359004807</v>
      </c>
      <c r="E528" s="33">
        <f>AVERAGE(Sheet1!Q528:V528)</f>
        <v>13.519822150265419</v>
      </c>
      <c r="F528" s="33">
        <f>AVERAGE(Sheet1!Y528:AE528)</f>
        <v>1.7234175438806645</v>
      </c>
      <c r="G528" s="33">
        <f>AVERAGE(Sheet1!AE528:AG528)</f>
        <v>5.9320760700126156</v>
      </c>
      <c r="I528" s="33">
        <f>AVERAGE(C528:G528)</f>
        <v>5.2741877646384623</v>
      </c>
      <c r="J528" s="33">
        <f>AVERAGE(C528:F528)</f>
        <v>5.1097156882949237</v>
      </c>
      <c r="K528" s="33">
        <f>AVERAGE(C528:E528)</f>
        <v>6.2384817364330098</v>
      </c>
    </row>
    <row r="529" spans="1:11" x14ac:dyDescent="0.55000000000000004">
      <c r="A529" s="9">
        <f>Sheet1!A529</f>
        <v>36.033499999999997</v>
      </c>
      <c r="B529" s="31" t="str">
        <f>Sheet1!B529</f>
        <v>SWR(150)</v>
      </c>
      <c r="C529" s="33">
        <f>AVERAGE(Sheet1!D529:G529)</f>
        <v>2.6878863949469682</v>
      </c>
      <c r="D529" s="33">
        <f>AVERAGE(Sheet1!J529:N529)</f>
        <v>1.7978720966969408</v>
      </c>
      <c r="E529" s="33">
        <f>AVERAGE(Sheet1!Q529:V529)</f>
        <v>9.0165966693858302</v>
      </c>
      <c r="F529" s="33">
        <f>AVERAGE(Sheet1!Y529:AE529)</f>
        <v>1.6648573450303175</v>
      </c>
      <c r="G529" s="33">
        <f>AVERAGE(Sheet1!AE529:AG529)</f>
        <v>4.3005047323486609</v>
      </c>
      <c r="I529" s="33">
        <f>AVERAGE(C529:G529)</f>
        <v>3.8935434476817434</v>
      </c>
      <c r="J529" s="33">
        <f>AVERAGE(C529:F529)</f>
        <v>3.7918031265150143</v>
      </c>
      <c r="K529" s="33">
        <f>AVERAGE(C529:E529)</f>
        <v>4.5007850536765801</v>
      </c>
    </row>
    <row r="530" spans="1:11" x14ac:dyDescent="0.55000000000000004">
      <c r="A530" s="9">
        <f>Sheet1!A530</f>
        <v>36.033499999999997</v>
      </c>
      <c r="B530" s="31" t="str">
        <f>Sheet1!B530</f>
        <v>SWR(200)</v>
      </c>
      <c r="C530" s="33">
        <f>AVERAGE(Sheet1!D530:G530)</f>
        <v>3.0024005456159624</v>
      </c>
      <c r="D530" s="33">
        <f>AVERAGE(Sheet1!J530:N530)</f>
        <v>1.6398021951392086</v>
      </c>
      <c r="E530" s="33">
        <f>AVERAGE(Sheet1!Q530:V530)</f>
        <v>6.7660710290727266</v>
      </c>
      <c r="F530" s="33">
        <f>AVERAGE(Sheet1!Y530:AE530)</f>
        <v>1.9520889533871579</v>
      </c>
      <c r="G530" s="33">
        <f>AVERAGE(Sheet1!AE530:AG530)</f>
        <v>3.6192112622841002</v>
      </c>
      <c r="I530" s="33">
        <f>AVERAGE(C530:G530)</f>
        <v>3.3959147970998309</v>
      </c>
      <c r="J530" s="33">
        <f>AVERAGE(C530:F530)</f>
        <v>3.3400906808037636</v>
      </c>
      <c r="K530" s="33">
        <f>AVERAGE(C530:E530)</f>
        <v>3.8027579232759656</v>
      </c>
    </row>
    <row r="531" spans="1:11" x14ac:dyDescent="0.55000000000000004">
      <c r="A531" s="30">
        <f>Sheet1!A531</f>
        <v>36.033499999999997</v>
      </c>
      <c r="B531" s="31" t="str">
        <f>Sheet1!B531</f>
        <v>SWR(300)</v>
      </c>
      <c r="C531" s="33">
        <f>AVERAGE(Sheet1!D531:G531)</f>
        <v>3.944165226960453</v>
      </c>
      <c r="D531" s="33">
        <f>AVERAGE(Sheet1!J531:N531)</f>
        <v>1.9068543797775834</v>
      </c>
      <c r="E531" s="33">
        <f>AVERAGE(Sheet1!Q531:V531)</f>
        <v>4.5179424296889783</v>
      </c>
      <c r="F531" s="33">
        <f>AVERAGE(Sheet1!Y531:AE531)</f>
        <v>2.6988970318899521</v>
      </c>
      <c r="G531" s="33">
        <f>AVERAGE(Sheet1!AE531:AG531)</f>
        <v>3.238653564819129</v>
      </c>
      <c r="I531" s="33">
        <f>AVERAGE(C531:G531)</f>
        <v>3.2613025266272189</v>
      </c>
      <c r="J531" s="33">
        <f>AVERAGE(C531:F531)</f>
        <v>3.2669647670792417</v>
      </c>
      <c r="K531" s="33">
        <f>AVERAGE(C531:E531)</f>
        <v>3.4563206788090048</v>
      </c>
    </row>
    <row r="532" spans="1:11" x14ac:dyDescent="0.55000000000000004">
      <c r="A532" s="9">
        <f>Sheet1!A532</f>
        <v>66</v>
      </c>
      <c r="B532" s="31" t="str">
        <f>Sheet1!B532</f>
        <v>R</v>
      </c>
      <c r="C532" s="32"/>
      <c r="D532" s="32"/>
      <c r="E532" s="32"/>
      <c r="F532" s="32"/>
      <c r="G532" s="32"/>
    </row>
    <row r="533" spans="1:11" x14ac:dyDescent="0.55000000000000004">
      <c r="A533" s="9">
        <f>Sheet1!A533</f>
        <v>66</v>
      </c>
      <c r="B533" s="31" t="str">
        <f>Sheet1!B533</f>
        <v>X</v>
      </c>
      <c r="C533" s="32"/>
      <c r="D533" s="32"/>
      <c r="E533" s="32"/>
      <c r="F533" s="32"/>
      <c r="G533" s="32"/>
    </row>
    <row r="534" spans="1:11" x14ac:dyDescent="0.55000000000000004">
      <c r="A534" s="34">
        <f>Sheet1!A534</f>
        <v>0.36666666666666664</v>
      </c>
      <c r="B534" s="31" t="str">
        <f>Sheet1!B534</f>
        <v>Z</v>
      </c>
      <c r="C534" s="35">
        <f>AVERAGE(Sheet1!D534:G534)</f>
        <v>124.72568530048923</v>
      </c>
      <c r="D534" s="35">
        <f>AVERAGE(Sheet1!J534:N534)</f>
        <v>218.39023791522823</v>
      </c>
      <c r="E534" s="35">
        <f>AVERAGE(Sheet1!Q534:V534)</f>
        <v>1044.4709297713287</v>
      </c>
      <c r="F534" s="35">
        <f>AVERAGE(Sheet1!Y534:AE534)</f>
        <v>130.66786516541831</v>
      </c>
      <c r="G534" s="35">
        <f>AVERAGE(Sheet1!AE534:AG534)</f>
        <v>304.18987526726215</v>
      </c>
    </row>
    <row r="535" spans="1:11" x14ac:dyDescent="0.55000000000000004">
      <c r="A535" s="9">
        <f>Sheet1!A535</f>
        <v>36.592199999999998</v>
      </c>
      <c r="B535" s="31" t="str">
        <f>Sheet1!B535</f>
        <v>SWR(50)</v>
      </c>
      <c r="C535" s="33">
        <f>AVERAGE(Sheet1!D535:G535)</f>
        <v>4.145326913475964</v>
      </c>
      <c r="D535" s="33">
        <f>AVERAGE(Sheet1!J535:N535)</f>
        <v>5.0168918929989177</v>
      </c>
      <c r="E535" s="33">
        <f>AVERAGE(Sheet1!Q535:V535)</f>
        <v>21.173850092578608</v>
      </c>
      <c r="F535" s="33">
        <f>AVERAGE(Sheet1!Y535:AE535)</f>
        <v>3.0783627607466957</v>
      </c>
      <c r="G535" s="33">
        <f>AVERAGE(Sheet1!AE535:AG535)</f>
        <v>11.069095698470454</v>
      </c>
      <c r="I535" s="33">
        <f>AVERAGE(C535:G535)</f>
        <v>8.8967054716541281</v>
      </c>
      <c r="J535" s="33">
        <f>AVERAGE(C535:F535)</f>
        <v>8.3536079149500466</v>
      </c>
      <c r="K535" s="33">
        <f>AVERAGE(C535:E535)</f>
        <v>10.112022966351164</v>
      </c>
    </row>
    <row r="536" spans="1:11" x14ac:dyDescent="0.55000000000000004">
      <c r="A536" s="9">
        <f>Sheet1!A536</f>
        <v>36.592199999999998</v>
      </c>
      <c r="B536" s="31" t="str">
        <f>Sheet1!B536</f>
        <v>SWR(100)</v>
      </c>
      <c r="C536" s="33">
        <f>AVERAGE(Sheet1!D536:G536)</f>
        <v>2.719369566260831</v>
      </c>
      <c r="D536" s="33">
        <f>AVERAGE(Sheet1!J536:N536)</f>
        <v>2.5967826687405098</v>
      </c>
      <c r="E536" s="33">
        <f>AVERAGE(Sheet1!Q536:V536)</f>
        <v>10.589549618923352</v>
      </c>
      <c r="F536" s="33">
        <f>AVERAGE(Sheet1!Y536:AE536)</f>
        <v>1.7045640563567395</v>
      </c>
      <c r="G536" s="33">
        <f>AVERAGE(Sheet1!AE536:AG536)</f>
        <v>5.8400237440917833</v>
      </c>
      <c r="I536" s="33">
        <f>AVERAGE(C536:G536)</f>
        <v>4.6900579308746435</v>
      </c>
      <c r="J536" s="33">
        <f>AVERAGE(C536:F536)</f>
        <v>4.4025664775703586</v>
      </c>
      <c r="K536" s="33">
        <f>AVERAGE(C536:E536)</f>
        <v>5.3019006179748978</v>
      </c>
    </row>
    <row r="537" spans="1:11" x14ac:dyDescent="0.55000000000000004">
      <c r="A537" s="9">
        <f>Sheet1!A537</f>
        <v>36.592199999999998</v>
      </c>
      <c r="B537" s="31" t="str">
        <f>Sheet1!B537</f>
        <v>SWR(150)</v>
      </c>
      <c r="C537" s="33">
        <f>AVERAGE(Sheet1!D537:G537)</f>
        <v>2.7036203836593464</v>
      </c>
      <c r="D537" s="33">
        <f>AVERAGE(Sheet1!J537:N537)</f>
        <v>1.8639225529938717</v>
      </c>
      <c r="E537" s="33">
        <f>AVERAGE(Sheet1!Q537:V537)</f>
        <v>7.0626840436737544</v>
      </c>
      <c r="F537" s="33">
        <f>AVERAGE(Sheet1!Y537:AE537)</f>
        <v>1.6790286476664069</v>
      </c>
      <c r="G537" s="33">
        <f>AVERAGE(Sheet1!AE537:AG537)</f>
        <v>4.2593105757214778</v>
      </c>
      <c r="I537" s="33">
        <f>AVERAGE(C537:G537)</f>
        <v>3.5137132407429719</v>
      </c>
      <c r="J537" s="33">
        <f>AVERAGE(C537:F537)</f>
        <v>3.3273139069983451</v>
      </c>
      <c r="K537" s="33">
        <f>AVERAGE(C537:E537)</f>
        <v>3.8767423267756578</v>
      </c>
    </row>
    <row r="538" spans="1:11" x14ac:dyDescent="0.55000000000000004">
      <c r="A538" s="9">
        <f>Sheet1!A538</f>
        <v>36.592199999999998</v>
      </c>
      <c r="B538" s="31" t="str">
        <f>Sheet1!B538</f>
        <v>SWR(200)</v>
      </c>
      <c r="C538" s="33">
        <f>AVERAGE(Sheet1!D538:G538)</f>
        <v>3.0349721280975128</v>
      </c>
      <c r="D538" s="33">
        <f>AVERAGE(Sheet1!J538:N538)</f>
        <v>1.6390922052980088</v>
      </c>
      <c r="E538" s="33">
        <f>AVERAGE(Sheet1!Q538:V538)</f>
        <v>5.3002580984370304</v>
      </c>
      <c r="F538" s="33">
        <f>AVERAGE(Sheet1!Y538:AE538)</f>
        <v>1.9801305954027113</v>
      </c>
      <c r="G538" s="33">
        <f>AVERAGE(Sheet1!AE538:AG538)</f>
        <v>3.6110773454442935</v>
      </c>
      <c r="I538" s="33">
        <f>AVERAGE(C538:G538)</f>
        <v>3.1131060745359109</v>
      </c>
      <c r="J538" s="33">
        <f>AVERAGE(C538:F538)</f>
        <v>2.9886132568088155</v>
      </c>
      <c r="K538" s="33">
        <f>AVERAGE(C538:E538)</f>
        <v>3.3247741439441838</v>
      </c>
    </row>
    <row r="539" spans="1:11" x14ac:dyDescent="0.55000000000000004">
      <c r="A539" s="30">
        <f>Sheet1!A539</f>
        <v>36.592199999999998</v>
      </c>
      <c r="B539" s="31" t="str">
        <f>Sheet1!B539</f>
        <v>SWR(300)</v>
      </c>
      <c r="C539" s="33">
        <f>AVERAGE(Sheet1!D539:G539)</f>
        <v>4.0034806659676585</v>
      </c>
      <c r="D539" s="33">
        <f>AVERAGE(Sheet1!J539:N539)</f>
        <v>1.833803246026251</v>
      </c>
      <c r="E539" s="33">
        <f>AVERAGE(Sheet1!Q539:V539)</f>
        <v>3.540207045037453</v>
      </c>
      <c r="F539" s="33">
        <f>AVERAGE(Sheet1!Y539:AE539)</f>
        <v>2.7475496081450541</v>
      </c>
      <c r="G539" s="33">
        <f>AVERAGE(Sheet1!AE539:AG539)</f>
        <v>3.2779744610825077</v>
      </c>
      <c r="I539" s="33">
        <f>AVERAGE(C539:G539)</f>
        <v>3.0806030052517848</v>
      </c>
      <c r="J539" s="33">
        <f>AVERAGE(C539:F539)</f>
        <v>3.031260141294104</v>
      </c>
      <c r="K539" s="33">
        <f>AVERAGE(C539:E539)</f>
        <v>3.1258303190104542</v>
      </c>
    </row>
    <row r="540" spans="1:11" x14ac:dyDescent="0.55000000000000004">
      <c r="A540" s="9">
        <f>Sheet1!A540</f>
        <v>67</v>
      </c>
      <c r="B540" s="31" t="str">
        <f>Sheet1!B540</f>
        <v>R</v>
      </c>
      <c r="C540" s="32"/>
      <c r="D540" s="32"/>
      <c r="E540" s="32"/>
      <c r="F540" s="32"/>
      <c r="G540" s="32"/>
    </row>
    <row r="541" spans="1:11" x14ac:dyDescent="0.55000000000000004">
      <c r="A541" s="9">
        <f>Sheet1!A541</f>
        <v>67</v>
      </c>
      <c r="B541" s="31" t="str">
        <f>Sheet1!B541</f>
        <v>X</v>
      </c>
      <c r="C541" s="32"/>
      <c r="D541" s="32"/>
      <c r="E541" s="32"/>
      <c r="F541" s="32"/>
      <c r="G541" s="32"/>
    </row>
    <row r="542" spans="1:11" x14ac:dyDescent="0.55000000000000004">
      <c r="A542" s="34">
        <f>Sheet1!A542</f>
        <v>0.37222222222222223</v>
      </c>
      <c r="B542" s="31" t="str">
        <f>Sheet1!B542</f>
        <v>Z</v>
      </c>
      <c r="C542" s="35">
        <f>AVERAGE(Sheet1!D542:G542)</f>
        <v>122.72420032737512</v>
      </c>
      <c r="D542" s="35">
        <f>AVERAGE(Sheet1!J542:N542)</f>
        <v>232.74587508903451</v>
      </c>
      <c r="E542" s="35">
        <f>AVERAGE(Sheet1!Q542:V542)</f>
        <v>835.34878296955878</v>
      </c>
      <c r="F542" s="35">
        <f>AVERAGE(Sheet1!Y542:AE542)</f>
        <v>129.30762998100971</v>
      </c>
      <c r="G542" s="35">
        <f>AVERAGE(Sheet1!AE542:AG542)</f>
        <v>297.84137265741373</v>
      </c>
    </row>
    <row r="543" spans="1:11" x14ac:dyDescent="0.55000000000000004">
      <c r="A543" s="9">
        <f>Sheet1!A543</f>
        <v>37.150799999999997</v>
      </c>
      <c r="B543" s="31" t="str">
        <f>Sheet1!B543</f>
        <v>SWR(50)</v>
      </c>
      <c r="C543" s="33">
        <f>AVERAGE(Sheet1!D543:G543)</f>
        <v>4.0973770999571419</v>
      </c>
      <c r="D543" s="33">
        <f>AVERAGE(Sheet1!J543:N543)</f>
        <v>5.3287355539764238</v>
      </c>
      <c r="E543" s="33">
        <f>AVERAGE(Sheet1!Q543:V543)</f>
        <v>16.929832353176149</v>
      </c>
      <c r="F543" s="33">
        <f>AVERAGE(Sheet1!Y543:AE543)</f>
        <v>3.0514324884356752</v>
      </c>
      <c r="G543" s="33">
        <f>AVERAGE(Sheet1!AE543:AG543)</f>
        <v>10.947429641357095</v>
      </c>
      <c r="I543" s="33">
        <f>AVERAGE(C543:G543)</f>
        <v>8.0709614273804977</v>
      </c>
      <c r="J543" s="33">
        <f>AVERAGE(C543:F543)</f>
        <v>7.3518443738863475</v>
      </c>
      <c r="K543" s="33">
        <f>AVERAGE(C543:E543)</f>
        <v>8.785315002369904</v>
      </c>
    </row>
    <row r="544" spans="1:11" x14ac:dyDescent="0.55000000000000004">
      <c r="A544" s="9">
        <f>Sheet1!A544</f>
        <v>37.150799999999997</v>
      </c>
      <c r="B544" s="31" t="str">
        <f>Sheet1!B544</f>
        <v>SWR(100)</v>
      </c>
      <c r="C544" s="33">
        <f>AVERAGE(Sheet1!D544:G544)</f>
        <v>2.7126868417203429</v>
      </c>
      <c r="D544" s="33">
        <f>AVERAGE(Sheet1!J544:N544)</f>
        <v>2.7442590836448959</v>
      </c>
      <c r="E544" s="33">
        <f>AVERAGE(Sheet1!Q544:V544)</f>
        <v>8.4678808291964263</v>
      </c>
      <c r="F544" s="33">
        <f>AVERAGE(Sheet1!Y544:AE544)</f>
        <v>1.6958736027518115</v>
      </c>
      <c r="G544" s="33">
        <f>AVERAGE(Sheet1!AE544:AG544)</f>
        <v>5.7909247714590206</v>
      </c>
      <c r="I544" s="33">
        <f>AVERAGE(C544:G544)</f>
        <v>4.2823250257544991</v>
      </c>
      <c r="J544" s="33">
        <f>AVERAGE(C544:F544)</f>
        <v>3.905175089328369</v>
      </c>
      <c r="K544" s="33">
        <f>AVERAGE(C544:E544)</f>
        <v>4.6416089181872211</v>
      </c>
    </row>
    <row r="545" spans="1:11" x14ac:dyDescent="0.55000000000000004">
      <c r="A545" s="9">
        <f>Sheet1!A545</f>
        <v>37.150799999999997</v>
      </c>
      <c r="B545" s="31" t="str">
        <f>Sheet1!B545</f>
        <v>SWR(150)</v>
      </c>
      <c r="C545" s="33">
        <f>AVERAGE(Sheet1!D545:G545)</f>
        <v>2.7195000824687887</v>
      </c>
      <c r="D545" s="33">
        <f>AVERAGE(Sheet1!J545:N545)</f>
        <v>1.9450135954876537</v>
      </c>
      <c r="E545" s="33">
        <f>AVERAGE(Sheet1!Q545:V545)</f>
        <v>5.6486652656429648</v>
      </c>
      <c r="F545" s="33">
        <f>AVERAGE(Sheet1!Y545:AE545)</f>
        <v>1.6866703993948</v>
      </c>
      <c r="G545" s="33">
        <f>AVERAGE(Sheet1!AE545:AG545)</f>
        <v>4.2407779334430868</v>
      </c>
      <c r="I545" s="33">
        <f>AVERAGE(C545:G545)</f>
        <v>3.2481254552874588</v>
      </c>
      <c r="J545" s="33">
        <f>AVERAGE(C545:F545)</f>
        <v>2.9999623357485516</v>
      </c>
      <c r="K545" s="33">
        <f>AVERAGE(C545:E545)</f>
        <v>3.4377263145331356</v>
      </c>
    </row>
    <row r="546" spans="1:11" x14ac:dyDescent="0.55000000000000004">
      <c r="A546" s="9">
        <f>Sheet1!A546</f>
        <v>37.150799999999997</v>
      </c>
      <c r="B546" s="31" t="str">
        <f>Sheet1!B546</f>
        <v>SWR(200)</v>
      </c>
      <c r="C546" s="33">
        <f>AVERAGE(Sheet1!D546:G546)</f>
        <v>3.0669641971753925</v>
      </c>
      <c r="D546" s="33">
        <f>AVERAGE(Sheet1!J546:N546)</f>
        <v>1.6532765946478327</v>
      </c>
      <c r="E546" s="33">
        <f>AVERAGE(Sheet1!Q546:V546)</f>
        <v>4.2402774144154778</v>
      </c>
      <c r="F546" s="33">
        <f>AVERAGE(Sheet1!Y546:AE546)</f>
        <v>1.9947929098500838</v>
      </c>
      <c r="G546" s="33">
        <f>AVERAGE(Sheet1!AE546:AG546)</f>
        <v>3.6130326648889972</v>
      </c>
      <c r="I546" s="33">
        <f>AVERAGE(C546:G546)</f>
        <v>2.9136687561955568</v>
      </c>
      <c r="J546" s="33">
        <f>AVERAGE(C546:F546)</f>
        <v>2.7388277790221967</v>
      </c>
      <c r="K546" s="33">
        <f>AVERAGE(C546:E546)</f>
        <v>2.9868394020795677</v>
      </c>
    </row>
    <row r="547" spans="1:11" x14ac:dyDescent="0.55000000000000004">
      <c r="A547" s="30">
        <f>Sheet1!A547</f>
        <v>37.150799999999997</v>
      </c>
      <c r="B547" s="31" t="str">
        <f>Sheet1!B547</f>
        <v>SWR(300)</v>
      </c>
      <c r="C547" s="33">
        <f>AVERAGE(Sheet1!D547:G547)</f>
        <v>4.0612153221670253</v>
      </c>
      <c r="D547" s="33">
        <f>AVERAGE(Sheet1!J547:N547)</f>
        <v>1.7653560301186608</v>
      </c>
      <c r="E547" s="33">
        <f>AVERAGE(Sheet1!Q547:V547)</f>
        <v>2.8350132550201619</v>
      </c>
      <c r="F547" s="33">
        <f>AVERAGE(Sheet1!Y547:AE547)</f>
        <v>2.7728051210086302</v>
      </c>
      <c r="G547" s="33">
        <f>AVERAGE(Sheet1!AE547:AG547)</f>
        <v>3.3101608664967568</v>
      </c>
      <c r="I547" s="33">
        <f>AVERAGE(C547:G547)</f>
        <v>2.9489101189622469</v>
      </c>
      <c r="J547" s="33">
        <f>AVERAGE(C547:F547)</f>
        <v>2.8585974320786196</v>
      </c>
      <c r="K547" s="33">
        <f>AVERAGE(C547:E547)</f>
        <v>2.8871948691019491</v>
      </c>
    </row>
    <row r="548" spans="1:11" x14ac:dyDescent="0.55000000000000004">
      <c r="A548" s="9">
        <f>Sheet1!A548</f>
        <v>68</v>
      </c>
      <c r="B548" s="31" t="str">
        <f>Sheet1!B548</f>
        <v>R</v>
      </c>
      <c r="C548" s="32"/>
      <c r="D548" s="32"/>
      <c r="E548" s="32"/>
      <c r="F548" s="32"/>
      <c r="G548" s="32"/>
    </row>
    <row r="549" spans="1:11" x14ac:dyDescent="0.55000000000000004">
      <c r="A549" s="9">
        <f>Sheet1!A549</f>
        <v>68</v>
      </c>
      <c r="B549" s="31" t="str">
        <f>Sheet1!B549</f>
        <v>X</v>
      </c>
      <c r="C549" s="32"/>
      <c r="D549" s="32"/>
      <c r="E549" s="32"/>
      <c r="F549" s="32"/>
      <c r="G549" s="32"/>
    </row>
    <row r="550" spans="1:11" x14ac:dyDescent="0.55000000000000004">
      <c r="A550" s="34">
        <f>Sheet1!A550</f>
        <v>0.37777777777777777</v>
      </c>
      <c r="B550" s="31" t="str">
        <f>Sheet1!B550</f>
        <v>Z</v>
      </c>
      <c r="C550" s="35">
        <f>AVERAGE(Sheet1!D550:G550)</f>
        <v>120.84863363869221</v>
      </c>
      <c r="D550" s="35">
        <f>AVERAGE(Sheet1!J550:N550)</f>
        <v>249.1647267193031</v>
      </c>
      <c r="E550" s="35">
        <f>AVERAGE(Sheet1!Q550:V550)</f>
        <v>679.62450006484028</v>
      </c>
      <c r="F550" s="35">
        <f>AVERAGE(Sheet1!Y550:AE550)</f>
        <v>129.20811085749014</v>
      </c>
      <c r="G550" s="35">
        <f>AVERAGE(Sheet1!AE550:AG550)</f>
        <v>294.99308915762583</v>
      </c>
    </row>
    <row r="551" spans="1:11" x14ac:dyDescent="0.55000000000000004">
      <c r="A551" s="9">
        <f>Sheet1!A551</f>
        <v>37.709499999999998</v>
      </c>
      <c r="B551" s="31" t="str">
        <f>Sheet1!B551</f>
        <v>SWR(50)</v>
      </c>
      <c r="C551" s="33">
        <f>AVERAGE(Sheet1!D551:G551)</f>
        <v>4.0526054513552534</v>
      </c>
      <c r="D551" s="33">
        <f>AVERAGE(Sheet1!J551:N551)</f>
        <v>5.6840887048638447</v>
      </c>
      <c r="E551" s="33">
        <f>AVERAGE(Sheet1!Q551:V551)</f>
        <v>13.816680095060599</v>
      </c>
      <c r="F551" s="33">
        <f>AVERAGE(Sheet1!Y551:AE551)</f>
        <v>3.0515850032346212</v>
      </c>
      <c r="G551" s="33">
        <f>AVERAGE(Sheet1!AE551:AG551)</f>
        <v>10.916695953001172</v>
      </c>
      <c r="I551" s="33">
        <f>AVERAGE(C551:G551)</f>
        <v>7.5043310415030984</v>
      </c>
      <c r="J551" s="33">
        <f>AVERAGE(C551:F551)</f>
        <v>6.65123981362858</v>
      </c>
      <c r="K551" s="33">
        <f>AVERAGE(C551:E551)</f>
        <v>7.8511247504265667</v>
      </c>
    </row>
    <row r="552" spans="1:11" x14ac:dyDescent="0.55000000000000004">
      <c r="A552" s="9">
        <f>Sheet1!A552</f>
        <v>37.709499999999998</v>
      </c>
      <c r="B552" s="31" t="str">
        <f>Sheet1!B552</f>
        <v>SWR(100)</v>
      </c>
      <c r="C552" s="33">
        <f>AVERAGE(Sheet1!D552:G552)</f>
        <v>2.7071300092789494</v>
      </c>
      <c r="D552" s="33">
        <f>AVERAGE(Sheet1!J552:N552)</f>
        <v>2.9138445931232937</v>
      </c>
      <c r="E552" s="33">
        <f>AVERAGE(Sheet1!Q552:V552)</f>
        <v>6.9122906465443217</v>
      </c>
      <c r="F552" s="33">
        <f>AVERAGE(Sheet1!Y552:AE552)</f>
        <v>1.6962748040775621</v>
      </c>
      <c r="G552" s="33">
        <f>AVERAGE(Sheet1!AE552:AG552)</f>
        <v>5.7821360967096114</v>
      </c>
      <c r="I552" s="33">
        <f>AVERAGE(C552:G552)</f>
        <v>4.0023352299467474</v>
      </c>
      <c r="J552" s="33">
        <f>AVERAGE(C552:F552)</f>
        <v>3.5573850132560318</v>
      </c>
      <c r="K552" s="33">
        <f>AVERAGE(C552:E552)</f>
        <v>4.1777550829821886</v>
      </c>
    </row>
    <row r="553" spans="1:11" x14ac:dyDescent="0.55000000000000004">
      <c r="A553" s="9">
        <f>Sheet1!A553</f>
        <v>37.709499999999998</v>
      </c>
      <c r="B553" s="31" t="str">
        <f>Sheet1!B553</f>
        <v>SWR(150)</v>
      </c>
      <c r="C553" s="33">
        <f>AVERAGE(Sheet1!D553:G553)</f>
        <v>2.7354217334957323</v>
      </c>
      <c r="D553" s="33">
        <f>AVERAGE(Sheet1!J553:N553)</f>
        <v>2.0428123144303347</v>
      </c>
      <c r="E553" s="33">
        <f>AVERAGE(Sheet1!Q553:V553)</f>
        <v>4.6128025155905803</v>
      </c>
      <c r="F553" s="33">
        <f>AVERAGE(Sheet1!Y553:AE553)</f>
        <v>1.6870801195737744</v>
      </c>
      <c r="G553" s="33">
        <f>AVERAGE(Sheet1!AE553:AG553)</f>
        <v>4.2426662851954813</v>
      </c>
      <c r="I553" s="33">
        <f>AVERAGE(C553:G553)</f>
        <v>3.0641565936571804</v>
      </c>
      <c r="J553" s="33">
        <f>AVERAGE(C553:F553)</f>
        <v>2.7695291707726053</v>
      </c>
      <c r="K553" s="33">
        <f>AVERAGE(C553:E553)</f>
        <v>3.1303455211722153</v>
      </c>
    </row>
    <row r="554" spans="1:11" x14ac:dyDescent="0.55000000000000004">
      <c r="A554" s="9">
        <f>Sheet1!A554</f>
        <v>37.709499999999998</v>
      </c>
      <c r="B554" s="31" t="str">
        <f>Sheet1!B554</f>
        <v>SWR(200)</v>
      </c>
      <c r="C554" s="33">
        <f>AVERAGE(Sheet1!D554:G554)</f>
        <v>3.0982860772429763</v>
      </c>
      <c r="D554" s="33">
        <f>AVERAGE(Sheet1!J554:N554)</f>
        <v>1.6877601680436705</v>
      </c>
      <c r="E554" s="33">
        <f>AVERAGE(Sheet1!Q554:V554)</f>
        <v>3.4648188008523562</v>
      </c>
      <c r="F554" s="33">
        <f>AVERAGE(Sheet1!Y554:AE554)</f>
        <v>1.9955131529366603</v>
      </c>
      <c r="G554" s="33">
        <f>AVERAGE(Sheet1!AE554:AG554)</f>
        <v>3.6229034957965305</v>
      </c>
      <c r="I554" s="33">
        <f>AVERAGE(C554:G554)</f>
        <v>2.7738563389744386</v>
      </c>
      <c r="J554" s="33">
        <f>AVERAGE(C554:F554)</f>
        <v>2.5615945497689157</v>
      </c>
      <c r="K554" s="33">
        <f>AVERAGE(C554:E554)</f>
        <v>2.750288348713001</v>
      </c>
    </row>
    <row r="555" spans="1:11" x14ac:dyDescent="0.55000000000000004">
      <c r="A555" s="30">
        <f>Sheet1!A555</f>
        <v>37.709499999999998</v>
      </c>
      <c r="B555" s="31" t="str">
        <f>Sheet1!B555</f>
        <v>SWR(300)</v>
      </c>
      <c r="C555" s="33">
        <f>AVERAGE(Sheet1!D555:G555)</f>
        <v>4.1172799310289117</v>
      </c>
      <c r="D555" s="33">
        <f>AVERAGE(Sheet1!J555:N555)</f>
        <v>1.703673278666471</v>
      </c>
      <c r="E555" s="33">
        <f>AVERAGE(Sheet1!Q555:V555)</f>
        <v>2.3217980592412948</v>
      </c>
      <c r="F555" s="33">
        <f>AVERAGE(Sheet1!Y555:AE555)</f>
        <v>2.7740413596253868</v>
      </c>
      <c r="G555" s="33">
        <f>AVERAGE(Sheet1!AE555:AG555)</f>
        <v>3.3329647876167137</v>
      </c>
      <c r="I555" s="33">
        <f>AVERAGE(C555:G555)</f>
        <v>2.8499514832357553</v>
      </c>
      <c r="J555" s="33">
        <f>AVERAGE(C555:F555)</f>
        <v>2.7291981571405159</v>
      </c>
      <c r="K555" s="33">
        <f>AVERAGE(C555:E555)</f>
        <v>2.7142504229788926</v>
      </c>
    </row>
    <row r="556" spans="1:11" x14ac:dyDescent="0.55000000000000004">
      <c r="A556" s="9">
        <f>Sheet1!A556</f>
        <v>69</v>
      </c>
      <c r="B556" s="31" t="str">
        <f>Sheet1!B556</f>
        <v>R</v>
      </c>
      <c r="C556" s="32"/>
      <c r="D556" s="32"/>
      <c r="E556" s="32"/>
      <c r="F556" s="32"/>
      <c r="G556" s="32"/>
    </row>
    <row r="557" spans="1:11" x14ac:dyDescent="0.55000000000000004">
      <c r="A557" s="9">
        <f>Sheet1!A557</f>
        <v>69</v>
      </c>
      <c r="B557" s="31" t="str">
        <f>Sheet1!B557</f>
        <v>X</v>
      </c>
      <c r="C557" s="32"/>
      <c r="D557" s="32"/>
      <c r="E557" s="32"/>
      <c r="F557" s="32"/>
      <c r="G557" s="32"/>
    </row>
    <row r="558" spans="1:11" x14ac:dyDescent="0.55000000000000004">
      <c r="A558" s="34">
        <f>Sheet1!A558</f>
        <v>0.38333333333333336</v>
      </c>
      <c r="B558" s="31" t="str">
        <f>Sheet1!B558</f>
        <v>Z</v>
      </c>
      <c r="C558" s="35">
        <f>AVERAGE(Sheet1!D558:G558)</f>
        <v>119.0924766512787</v>
      </c>
      <c r="D558" s="35">
        <f>AVERAGE(Sheet1!J558:N558)</f>
        <v>268.02354661741253</v>
      </c>
      <c r="E558" s="35">
        <f>AVERAGE(Sheet1!Q558:V558)</f>
        <v>562.90756943566464</v>
      </c>
      <c r="F558" s="35">
        <f>AVERAGE(Sheet1!Y558:AE558)</f>
        <v>130.36432273627452</v>
      </c>
      <c r="G558" s="35">
        <f>AVERAGE(Sheet1!AE558:AG558)</f>
        <v>295.50964413676576</v>
      </c>
    </row>
    <row r="559" spans="1:11" x14ac:dyDescent="0.55000000000000004">
      <c r="A559" s="9">
        <f>Sheet1!A559</f>
        <v>38.2682</v>
      </c>
      <c r="B559" s="31" t="str">
        <f>Sheet1!B559</f>
        <v>SWR(50)</v>
      </c>
      <c r="C559" s="33">
        <f>AVERAGE(Sheet1!D559:G559)</f>
        <v>4.0108458935898703</v>
      </c>
      <c r="D559" s="33">
        <f>AVERAGE(Sheet1!J559:N559)</f>
        <v>6.0904794259451984</v>
      </c>
      <c r="E559" s="33">
        <f>AVERAGE(Sheet1!Q559:V559)</f>
        <v>11.493599673169948</v>
      </c>
      <c r="F559" s="33">
        <f>AVERAGE(Sheet1!Y559:AE559)</f>
        <v>3.0787840695742799</v>
      </c>
      <c r="G559" s="33">
        <f>AVERAGE(Sheet1!AE559:AG559)</f>
        <v>10.975522507144488</v>
      </c>
      <c r="I559" s="33">
        <f>AVERAGE(C559:G559)</f>
        <v>7.129846313884757</v>
      </c>
      <c r="J559" s="33">
        <f>AVERAGE(C559:F559)</f>
        <v>6.1684272655698242</v>
      </c>
      <c r="K559" s="33">
        <f>AVERAGE(C559:E559)</f>
        <v>7.1983083309016722</v>
      </c>
    </row>
    <row r="560" spans="1:11" x14ac:dyDescent="0.55000000000000004">
      <c r="A560" s="9">
        <f>Sheet1!A560</f>
        <v>38.2682</v>
      </c>
      <c r="B560" s="31" t="str">
        <f>Sheet1!B560</f>
        <v>SWR(100)</v>
      </c>
      <c r="C560" s="33">
        <f>AVERAGE(Sheet1!D560:G560)</f>
        <v>2.7025819375166922</v>
      </c>
      <c r="D560" s="33">
        <f>AVERAGE(Sheet1!J560:N560)</f>
        <v>3.1093106978662801</v>
      </c>
      <c r="E560" s="33">
        <f>AVERAGE(Sheet1!Q560:V560)</f>
        <v>5.7523141871909331</v>
      </c>
      <c r="F560" s="33">
        <f>AVERAGE(Sheet1!Y560:AE560)</f>
        <v>1.7057768187041549</v>
      </c>
      <c r="G560" s="33">
        <f>AVERAGE(Sheet1!AE560:AG560)</f>
        <v>5.8127573954889584</v>
      </c>
      <c r="I560" s="33">
        <f>AVERAGE(C560:G560)</f>
        <v>3.8165482073534038</v>
      </c>
      <c r="J560" s="33">
        <f>AVERAGE(C560:F560)</f>
        <v>3.317495910319515</v>
      </c>
      <c r="K560" s="33">
        <f>AVERAGE(C560:E560)</f>
        <v>3.8547356075246348</v>
      </c>
    </row>
    <row r="561" spans="1:11" x14ac:dyDescent="0.55000000000000004">
      <c r="A561" s="9">
        <f>Sheet1!A561</f>
        <v>38.2682</v>
      </c>
      <c r="B561" s="31" t="str">
        <f>Sheet1!B561</f>
        <v>SWR(150)</v>
      </c>
      <c r="C561" s="33">
        <f>AVERAGE(Sheet1!D561:G561)</f>
        <v>2.75129038534133</v>
      </c>
      <c r="D561" s="33">
        <f>AVERAGE(Sheet1!J561:N561)</f>
        <v>2.1595438768829274</v>
      </c>
      <c r="E561" s="33">
        <f>AVERAGE(Sheet1!Q561:V561)</f>
        <v>3.8414197528115035</v>
      </c>
      <c r="F561" s="33">
        <f>AVERAGE(Sheet1!Y561:AE561)</f>
        <v>1.6802280673502481</v>
      </c>
      <c r="G561" s="33">
        <f>AVERAGE(Sheet1!AE561:AG561)</f>
        <v>4.2641200275092572</v>
      </c>
      <c r="I561" s="33">
        <f>AVERAGE(C561:G561)</f>
        <v>2.9393204219790534</v>
      </c>
      <c r="J561" s="33">
        <f>AVERAGE(C561:F561)</f>
        <v>2.6081205205965023</v>
      </c>
      <c r="K561" s="33">
        <f>AVERAGE(C561:E561)</f>
        <v>2.9174180050119207</v>
      </c>
    </row>
    <row r="562" spans="1:11" x14ac:dyDescent="0.55000000000000004">
      <c r="A562" s="9">
        <f>Sheet1!A562</f>
        <v>38.2682</v>
      </c>
      <c r="B562" s="31" t="str">
        <f>Sheet1!B562</f>
        <v>SWR(200)</v>
      </c>
      <c r="C562" s="33">
        <f>AVERAGE(Sheet1!D562:G562)</f>
        <v>3.1288519765645741</v>
      </c>
      <c r="D562" s="33">
        <f>AVERAGE(Sheet1!J562:N562)</f>
        <v>1.7454314687449692</v>
      </c>
      <c r="E562" s="33">
        <f>AVERAGE(Sheet1!Q562:V562)</f>
        <v>2.8886795285229745</v>
      </c>
      <c r="F562" s="33">
        <f>AVERAGE(Sheet1!Y562:AE562)</f>
        <v>1.9822545920481756</v>
      </c>
      <c r="G562" s="33">
        <f>AVERAGE(Sheet1!AE562:AG562)</f>
        <v>3.639788872003193</v>
      </c>
      <c r="I562" s="33">
        <f>AVERAGE(C562:G562)</f>
        <v>2.6770012875767772</v>
      </c>
      <c r="J562" s="33">
        <f>AVERAGE(C562:F562)</f>
        <v>2.4363043914701734</v>
      </c>
      <c r="K562" s="33">
        <f>AVERAGE(C562:E562)</f>
        <v>2.5876543246108392</v>
      </c>
    </row>
    <row r="563" spans="1:11" x14ac:dyDescent="0.55000000000000004">
      <c r="A563" s="30">
        <f>Sheet1!A563</f>
        <v>38.2682</v>
      </c>
      <c r="B563" s="31" t="str">
        <f>Sheet1!B563</f>
        <v>SWR(300)</v>
      </c>
      <c r="C563" s="33">
        <f>AVERAGE(Sheet1!D563:G563)</f>
        <v>4.1715851572657829</v>
      </c>
      <c r="D563" s="33">
        <f>AVERAGE(Sheet1!J563:N563)</f>
        <v>1.6515111644825482</v>
      </c>
      <c r="E563" s="33">
        <f>AVERAGE(Sheet1!Q563:V563)</f>
        <v>1.9445548384517</v>
      </c>
      <c r="F563" s="33">
        <f>AVERAGE(Sheet1!Y563:AE563)</f>
        <v>2.751222541096515</v>
      </c>
      <c r="G563" s="33">
        <f>AVERAGE(Sheet1!AE563:AG563)</f>
        <v>3.3453524250174991</v>
      </c>
      <c r="I563" s="33">
        <f>AVERAGE(C563:G563)</f>
        <v>2.7728452252628086</v>
      </c>
      <c r="J563" s="33">
        <f>AVERAGE(C563:F563)</f>
        <v>2.6297184253241364</v>
      </c>
      <c r="K563" s="33">
        <f>AVERAGE(C563:E563)</f>
        <v>2.5892170534000103</v>
      </c>
    </row>
    <row r="564" spans="1:11" x14ac:dyDescent="0.55000000000000004">
      <c r="A564" s="9">
        <f>Sheet1!A564</f>
        <v>70</v>
      </c>
      <c r="B564" s="31" t="str">
        <f>Sheet1!B564</f>
        <v>R</v>
      </c>
      <c r="C564" s="32"/>
      <c r="D564" s="32"/>
      <c r="E564" s="32"/>
      <c r="F564" s="32"/>
      <c r="G564" s="32"/>
    </row>
    <row r="565" spans="1:11" x14ac:dyDescent="0.55000000000000004">
      <c r="A565" s="9">
        <f>Sheet1!A565</f>
        <v>70</v>
      </c>
      <c r="B565" s="31" t="str">
        <f>Sheet1!B565</f>
        <v>X</v>
      </c>
      <c r="C565" s="32"/>
      <c r="D565" s="32"/>
      <c r="E565" s="32"/>
      <c r="F565" s="32"/>
      <c r="G565" s="32"/>
    </row>
    <row r="566" spans="1:11" x14ac:dyDescent="0.55000000000000004">
      <c r="A566" s="34">
        <f>Sheet1!A566</f>
        <v>0.3888888888888889</v>
      </c>
      <c r="B566" s="31" t="str">
        <f>Sheet1!B566</f>
        <v>Z</v>
      </c>
      <c r="C566" s="35">
        <f>AVERAGE(Sheet1!D566:G566)</f>
        <v>117.45006451940807</v>
      </c>
      <c r="D566" s="35">
        <f>AVERAGE(Sheet1!J566:N566)</f>
        <v>289.79152124182531</v>
      </c>
      <c r="E566" s="35">
        <f>AVERAGE(Sheet1!Q566:V566)</f>
        <v>474.30017960290706</v>
      </c>
      <c r="F566" s="35">
        <f>AVERAGE(Sheet1!Y566:AE566)</f>
        <v>132.82049893435382</v>
      </c>
      <c r="G566" s="35">
        <f>AVERAGE(Sheet1!AE566:AG566)</f>
        <v>299.41647008932256</v>
      </c>
    </row>
    <row r="567" spans="1:11" x14ac:dyDescent="0.55000000000000004">
      <c r="A567" s="9">
        <f>Sheet1!A567</f>
        <v>38.826799999999999</v>
      </c>
      <c r="B567" s="31" t="str">
        <f>Sheet1!B567</f>
        <v>SWR(50)</v>
      </c>
      <c r="C567" s="33">
        <f>AVERAGE(Sheet1!D567:G567)</f>
        <v>3.9719351724262619</v>
      </c>
      <c r="D567" s="33">
        <f>AVERAGE(Sheet1!J567:N567)</f>
        <v>6.5571715603328782</v>
      </c>
      <c r="E567" s="33">
        <f>AVERAGE(Sheet1!Q567:V567)</f>
        <v>9.7288144506531964</v>
      </c>
      <c r="F567" s="33">
        <f>AVERAGE(Sheet1!Y567:AE567)</f>
        <v>3.1340626572504751</v>
      </c>
      <c r="G567" s="33">
        <f>AVERAGE(Sheet1!AE567:AG567)</f>
        <v>11.1257179070007</v>
      </c>
      <c r="I567" s="33">
        <f>AVERAGE(C567:G567)</f>
        <v>6.9035403495327019</v>
      </c>
      <c r="J567" s="33">
        <f>AVERAGE(C567:F567)</f>
        <v>5.8479959601657026</v>
      </c>
      <c r="K567" s="33">
        <f>AVERAGE(C567:E567)</f>
        <v>6.7526403944707782</v>
      </c>
    </row>
    <row r="568" spans="1:11" x14ac:dyDescent="0.55000000000000004">
      <c r="A568" s="9">
        <f>Sheet1!A568</f>
        <v>38.826799999999999</v>
      </c>
      <c r="B568" s="31" t="str">
        <f>Sheet1!B568</f>
        <v>SWR(100)</v>
      </c>
      <c r="C568" s="33">
        <f>AVERAGE(Sheet1!D568:G568)</f>
        <v>2.6989218608839378</v>
      </c>
      <c r="D568" s="33">
        <f>AVERAGE(Sheet1!J568:N568)</f>
        <v>3.3352943912750619</v>
      </c>
      <c r="E568" s="33">
        <f>AVERAGE(Sheet1!Q568:V568)</f>
        <v>4.8720109451344991</v>
      </c>
      <c r="F568" s="33">
        <f>AVERAGE(Sheet1!Y568:AE568)</f>
        <v>1.7254363245888953</v>
      </c>
      <c r="G568" s="33">
        <f>AVERAGE(Sheet1!AE568:AG568)</f>
        <v>5.8836488421404214</v>
      </c>
      <c r="I568" s="33">
        <f>AVERAGE(C568:G568)</f>
        <v>3.7030624728045631</v>
      </c>
      <c r="J568" s="33">
        <f>AVERAGE(C568:F568)</f>
        <v>3.1579158804705987</v>
      </c>
      <c r="K568" s="33">
        <f>AVERAGE(C568:E568)</f>
        <v>3.6354090657645002</v>
      </c>
    </row>
    <row r="569" spans="1:11" x14ac:dyDescent="0.55000000000000004">
      <c r="A569" s="9">
        <f>Sheet1!A569</f>
        <v>38.826799999999999</v>
      </c>
      <c r="B569" s="31" t="str">
        <f>Sheet1!B569</f>
        <v>SWR(150)</v>
      </c>
      <c r="C569" s="33">
        <f>AVERAGE(Sheet1!D569:G569)</f>
        <v>2.7670018546418631</v>
      </c>
      <c r="D569" s="33">
        <f>AVERAGE(Sheet1!J569:N569)</f>
        <v>2.2980750139658097</v>
      </c>
      <c r="E569" s="33">
        <f>AVERAGE(Sheet1!Q569:V569)</f>
        <v>3.2572302160208069</v>
      </c>
      <c r="F569" s="33">
        <f>AVERAGE(Sheet1!Y569:AE569)</f>
        <v>1.6667450592062407</v>
      </c>
      <c r="G569" s="33">
        <f>AVERAGE(Sheet1!AE569:AG569)</f>
        <v>4.3056820219930669</v>
      </c>
      <c r="I569" s="33">
        <f>AVERAGE(C569:G569)</f>
        <v>2.8589468331655574</v>
      </c>
      <c r="J569" s="33">
        <f>AVERAGE(C569:F569)</f>
        <v>2.4972630359586798</v>
      </c>
      <c r="K569" s="33">
        <f>AVERAGE(C569:E569)</f>
        <v>2.7741023615428264</v>
      </c>
    </row>
    <row r="570" spans="1:11" x14ac:dyDescent="0.55000000000000004">
      <c r="A570" s="9">
        <f>Sheet1!A570</f>
        <v>38.826799999999999</v>
      </c>
      <c r="B570" s="31" t="str">
        <f>Sheet1!B570</f>
        <v>SWR(200)</v>
      </c>
      <c r="C570" s="33">
        <f>AVERAGE(Sheet1!D570:G570)</f>
        <v>3.1585622608680586</v>
      </c>
      <c r="D570" s="33">
        <f>AVERAGE(Sheet1!J570:N570)</f>
        <v>1.8260767816766084</v>
      </c>
      <c r="E570" s="33">
        <f>AVERAGE(Sheet1!Q570:V570)</f>
        <v>2.4540533908050133</v>
      </c>
      <c r="F570" s="33">
        <f>AVERAGE(Sheet1!Y570:AE570)</f>
        <v>1.9554941830373156</v>
      </c>
      <c r="G570" s="33">
        <f>AVERAGE(Sheet1!AE570:AG570)</f>
        <v>3.6640680622679738</v>
      </c>
      <c r="I570" s="33">
        <f>AVERAGE(C570:G570)</f>
        <v>2.611650935730994</v>
      </c>
      <c r="J570" s="33">
        <f>AVERAGE(C570:F570)</f>
        <v>2.348546654096749</v>
      </c>
      <c r="K570" s="33">
        <f>AVERAGE(C570:E570)</f>
        <v>2.4795641444498933</v>
      </c>
    </row>
    <row r="571" spans="1:11" x14ac:dyDescent="0.55000000000000004">
      <c r="A571" s="30">
        <f>Sheet1!A571</f>
        <v>38.826799999999999</v>
      </c>
      <c r="B571" s="31" t="str">
        <f>Sheet1!B571</f>
        <v>SWR(300)</v>
      </c>
      <c r="C571" s="33">
        <f>AVERAGE(Sheet1!D571:G571)</f>
        <v>4.2240200538206683</v>
      </c>
      <c r="D571" s="33">
        <f>AVERAGE(Sheet1!J571:N571)</f>
        <v>1.6124644876817311</v>
      </c>
      <c r="E571" s="33">
        <f>AVERAGE(Sheet1!Q571:V571)</f>
        <v>1.6665785874625225</v>
      </c>
      <c r="F571" s="33">
        <f>AVERAGE(Sheet1!Y571:AE571)</f>
        <v>2.7048857642953217</v>
      </c>
      <c r="G571" s="33">
        <f>AVERAGE(Sheet1!AE571:AG571)</f>
        <v>3.3475021523953838</v>
      </c>
      <c r="I571" s="33">
        <f>AVERAGE(C571:G571)</f>
        <v>2.7110902091311253</v>
      </c>
      <c r="J571" s="33">
        <f>AVERAGE(C571:F571)</f>
        <v>2.5519872233150607</v>
      </c>
      <c r="K571" s="33">
        <f>AVERAGE(C571:E571)</f>
        <v>2.5010210429883073</v>
      </c>
    </row>
    <row r="572" spans="1:11" x14ac:dyDescent="0.55000000000000004">
      <c r="A572" s="9">
        <f>Sheet1!A572</f>
        <v>71</v>
      </c>
      <c r="B572" s="31" t="str">
        <f>Sheet1!B572</f>
        <v>R</v>
      </c>
      <c r="C572" s="32"/>
      <c r="D572" s="32"/>
      <c r="E572" s="32"/>
      <c r="F572" s="32"/>
      <c r="G572" s="32"/>
    </row>
    <row r="573" spans="1:11" x14ac:dyDescent="0.55000000000000004">
      <c r="A573" s="9">
        <f>Sheet1!A573</f>
        <v>71</v>
      </c>
      <c r="B573" s="31" t="str">
        <f>Sheet1!B573</f>
        <v>X</v>
      </c>
      <c r="C573" s="32"/>
      <c r="D573" s="32"/>
      <c r="E573" s="32"/>
      <c r="F573" s="32"/>
      <c r="G573" s="32"/>
    </row>
    <row r="574" spans="1:11" x14ac:dyDescent="0.55000000000000004">
      <c r="A574" s="34">
        <f>Sheet1!A574</f>
        <v>0.39444444444444443</v>
      </c>
      <c r="B574" s="31" t="str">
        <f>Sheet1!B574</f>
        <v>Z</v>
      </c>
      <c r="C574" s="35">
        <f>AVERAGE(Sheet1!D574:G574)</f>
        <v>115.91600943147725</v>
      </c>
      <c r="D574" s="35">
        <f>AVERAGE(Sheet1!J574:N574)</f>
        <v>315.05604233671903</v>
      </c>
      <c r="E574" s="35">
        <f>AVERAGE(Sheet1!Q574:V574)</f>
        <v>406.02443190224176</v>
      </c>
      <c r="F574" s="35">
        <f>AVERAGE(Sheet1!Y574:AE574)</f>
        <v>136.67285261582029</v>
      </c>
      <c r="G574" s="35">
        <f>AVERAGE(Sheet1!AE574:AG574)</f>
        <v>306.89881735351582</v>
      </c>
    </row>
    <row r="575" spans="1:11" x14ac:dyDescent="0.55000000000000004">
      <c r="A575" s="9">
        <f>Sheet1!A575</f>
        <v>39.3855</v>
      </c>
      <c r="B575" s="31" t="str">
        <f>Sheet1!B575</f>
        <v>SWR(50)</v>
      </c>
      <c r="C575" s="33">
        <f>AVERAGE(Sheet1!D575:G575)</f>
        <v>3.9357280527593486</v>
      </c>
      <c r="D575" s="33">
        <f>AVERAGE(Sheet1!J575:N575)</f>
        <v>7.0955914198039434</v>
      </c>
      <c r="E575" s="33">
        <f>AVERAGE(Sheet1!Q575:V575)</f>
        <v>8.365094334719144</v>
      </c>
      <c r="F575" s="33">
        <f>AVERAGE(Sheet1!Y575:AE575)</f>
        <v>3.2195855950973131</v>
      </c>
      <c r="G575" s="33">
        <f>AVERAGE(Sheet1!AE575:AG575)</f>
        <v>11.372176267259965</v>
      </c>
      <c r="I575" s="33">
        <f>AVERAGE(C575:G575)</f>
        <v>6.7976351339279431</v>
      </c>
      <c r="J575" s="33">
        <f>AVERAGE(C575:F575)</f>
        <v>5.6539998505949374</v>
      </c>
      <c r="K575" s="33">
        <f>AVERAGE(C575:E575)</f>
        <v>6.4654712690941452</v>
      </c>
    </row>
    <row r="576" spans="1:11" x14ac:dyDescent="0.55000000000000004">
      <c r="A576" s="9">
        <f>Sheet1!A576</f>
        <v>39.3855</v>
      </c>
      <c r="B576" s="31" t="str">
        <f>Sheet1!B576</f>
        <v>SWR(100)</v>
      </c>
      <c r="C576" s="33">
        <f>AVERAGE(Sheet1!D576:G576)</f>
        <v>2.696044877623113</v>
      </c>
      <c r="D576" s="33">
        <f>AVERAGE(Sheet1!J576:N576)</f>
        <v>3.5975123156185989</v>
      </c>
      <c r="E576" s="33">
        <f>AVERAGE(Sheet1!Q576:V576)</f>
        <v>4.1927304729624657</v>
      </c>
      <c r="F576" s="33">
        <f>AVERAGE(Sheet1!Y576:AE576)</f>
        <v>1.7572109081480243</v>
      </c>
      <c r="G576" s="33">
        <f>AVERAGE(Sheet1!AE576:AG576)</f>
        <v>5.9973853043185388</v>
      </c>
      <c r="I576" s="33">
        <f>AVERAGE(C576:G576)</f>
        <v>3.6481767757341479</v>
      </c>
      <c r="J576" s="33">
        <f>AVERAGE(C576:F576)</f>
        <v>3.0608746435880505</v>
      </c>
      <c r="K576" s="33">
        <f>AVERAGE(C576:E576)</f>
        <v>3.4954292220680592</v>
      </c>
    </row>
    <row r="577" spans="1:11" x14ac:dyDescent="0.55000000000000004">
      <c r="A577" s="9">
        <f>Sheet1!A577</f>
        <v>39.3855</v>
      </c>
      <c r="B577" s="31" t="str">
        <f>Sheet1!B577</f>
        <v>SWR(150)</v>
      </c>
      <c r="C577" s="33">
        <f>AVERAGE(Sheet1!D577:G577)</f>
        <v>2.7824687528548191</v>
      </c>
      <c r="D577" s="33">
        <f>AVERAGE(Sheet1!J577:N577)</f>
        <v>2.4620336782629009</v>
      </c>
      <c r="E577" s="33">
        <f>AVERAGE(Sheet1!Q577:V577)</f>
        <v>2.8078553902478252</v>
      </c>
      <c r="F577" s="33">
        <f>AVERAGE(Sheet1!Y577:AE577)</f>
        <v>1.648009273917445</v>
      </c>
      <c r="G577" s="33">
        <f>AVERAGE(Sheet1!AE577:AG577)</f>
        <v>4.3692655926225301</v>
      </c>
      <c r="I577" s="33">
        <f>AVERAGE(C577:G577)</f>
        <v>2.8139265375811044</v>
      </c>
      <c r="J577" s="33">
        <f>AVERAGE(C577:F577)</f>
        <v>2.4250917738207476</v>
      </c>
      <c r="K577" s="33">
        <f>AVERAGE(C577:E577)</f>
        <v>2.6841192737885149</v>
      </c>
    </row>
    <row r="578" spans="1:11" x14ac:dyDescent="0.55000000000000004">
      <c r="A578" s="9">
        <f>Sheet1!A578</f>
        <v>39.3855</v>
      </c>
      <c r="B578" s="31" t="str">
        <f>Sheet1!B578</f>
        <v>SWR(200)</v>
      </c>
      <c r="C578" s="33">
        <f>AVERAGE(Sheet1!D578:G578)</f>
        <v>3.1873352221342168</v>
      </c>
      <c r="D578" s="33">
        <f>AVERAGE(Sheet1!J578:N578)</f>
        <v>1.9302942203178186</v>
      </c>
      <c r="E578" s="33">
        <f>AVERAGE(Sheet1!Q578:V578)</f>
        <v>2.1219719848956644</v>
      </c>
      <c r="F578" s="33">
        <f>AVERAGE(Sheet1!Y578:AE578)</f>
        <v>1.9162537034288643</v>
      </c>
      <c r="G578" s="33">
        <f>AVERAGE(Sheet1!AE578:AG578)</f>
        <v>3.6973855064460532</v>
      </c>
      <c r="I578" s="33">
        <f>AVERAGE(C578:G578)</f>
        <v>2.5706481274445236</v>
      </c>
      <c r="J578" s="33">
        <f>AVERAGE(C578:F578)</f>
        <v>2.2889637826941409</v>
      </c>
      <c r="K578" s="33">
        <f>AVERAGE(C578:E578)</f>
        <v>2.4132004757825665</v>
      </c>
    </row>
    <row r="579" spans="1:11" x14ac:dyDescent="0.55000000000000004">
      <c r="A579" s="30">
        <f>Sheet1!A579</f>
        <v>39.3855</v>
      </c>
      <c r="B579" s="31" t="str">
        <f>Sheet1!B579</f>
        <v>SWR(300)</v>
      </c>
      <c r="C579" s="33">
        <f>AVERAGE(Sheet1!D579:G579)</f>
        <v>4.2744953583192231</v>
      </c>
      <c r="D579" s="33">
        <f>AVERAGE(Sheet1!J579:N579)</f>
        <v>1.5914043042290327</v>
      </c>
      <c r="E579" s="33">
        <f>AVERAGE(Sheet1!Q579:V579)</f>
        <v>1.4660858186624652</v>
      </c>
      <c r="F579" s="33">
        <f>AVERAGE(Sheet1!Y579:AE579)</f>
        <v>2.6361587099988784</v>
      </c>
      <c r="G579" s="33">
        <f>AVERAGE(Sheet1!AE579:AG579)</f>
        <v>3.340807966305773</v>
      </c>
      <c r="I579" s="33">
        <f>AVERAGE(C579:G579)</f>
        <v>2.6617904315030745</v>
      </c>
      <c r="J579" s="33">
        <f>AVERAGE(C579:F579)</f>
        <v>2.4920360478024</v>
      </c>
      <c r="K579" s="33">
        <f>AVERAGE(C579:E579)</f>
        <v>2.4439951604035737</v>
      </c>
    </row>
    <row r="580" spans="1:11" x14ac:dyDescent="0.55000000000000004">
      <c r="A580" s="9">
        <f>Sheet1!A580</f>
        <v>72</v>
      </c>
      <c r="B580" s="31" t="str">
        <f>Sheet1!B580</f>
        <v>R</v>
      </c>
      <c r="C580" s="32"/>
      <c r="D580" s="32"/>
      <c r="E580" s="32"/>
      <c r="F580" s="32"/>
      <c r="G580" s="32"/>
    </row>
    <row r="581" spans="1:11" x14ac:dyDescent="0.55000000000000004">
      <c r="A581" s="9">
        <f>Sheet1!A581</f>
        <v>72</v>
      </c>
      <c r="B581" s="31" t="str">
        <f>Sheet1!B581</f>
        <v>X</v>
      </c>
      <c r="C581" s="32"/>
      <c r="D581" s="32"/>
      <c r="E581" s="32"/>
      <c r="F581" s="32"/>
      <c r="G581" s="32"/>
    </row>
    <row r="582" spans="1:11" x14ac:dyDescent="0.55000000000000004">
      <c r="A582" s="34">
        <f>Sheet1!A582</f>
        <v>0.4</v>
      </c>
      <c r="B582" s="31" t="str">
        <f>Sheet1!B582</f>
        <v>Z</v>
      </c>
      <c r="C582" s="35">
        <f>AVERAGE(Sheet1!D582:G582)</f>
        <v>114.48533647327173</v>
      </c>
      <c r="D582" s="35">
        <f>AVERAGE(Sheet1!J582:N582)</f>
        <v>344.56006510612747</v>
      </c>
      <c r="E582" s="35">
        <f>AVERAGE(Sheet1!Q582:V582)</f>
        <v>352.62966623371585</v>
      </c>
      <c r="F582" s="35">
        <f>AVERAGE(Sheet1!Y582:AE582)</f>
        <v>142.07889540333059</v>
      </c>
      <c r="G582" s="35">
        <f>AVERAGE(Sheet1!AE582:AG582)</f>
        <v>318.32350108236398</v>
      </c>
    </row>
    <row r="583" spans="1:11" x14ac:dyDescent="0.55000000000000004">
      <c r="A583" s="9">
        <f>Sheet1!A583</f>
        <v>39.944099999999999</v>
      </c>
      <c r="B583" s="31" t="str">
        <f>Sheet1!B583</f>
        <v>SWR(50)</v>
      </c>
      <c r="C583" s="33">
        <f>AVERAGE(Sheet1!D583:G583)</f>
        <v>3.9020911408688037</v>
      </c>
      <c r="D583" s="33">
        <f>AVERAGE(Sheet1!J583:N583)</f>
        <v>7.719978219180601</v>
      </c>
      <c r="E583" s="33">
        <f>AVERAGE(Sheet1!Q583:V583)</f>
        <v>7.2947937054723733</v>
      </c>
      <c r="F583" s="33">
        <f>AVERAGE(Sheet1!Y583:AE583)</f>
        <v>3.3388394852432683</v>
      </c>
      <c r="G583" s="33">
        <f>AVERAGE(Sheet1!AE583:AG583)</f>
        <v>11.723262937602636</v>
      </c>
      <c r="I583" s="33">
        <f>AVERAGE(C583:G583)</f>
        <v>6.7957930976735366</v>
      </c>
      <c r="J583" s="33">
        <f>AVERAGE(C583:F583)</f>
        <v>5.5639256376912618</v>
      </c>
      <c r="K583" s="33">
        <f>AVERAGE(C583:E583)</f>
        <v>6.3056210218405928</v>
      </c>
    </row>
    <row r="584" spans="1:11" x14ac:dyDescent="0.55000000000000004">
      <c r="A584" s="9">
        <f>Sheet1!A584</f>
        <v>39.944099999999999</v>
      </c>
      <c r="B584" s="31" t="str">
        <f>Sheet1!B584</f>
        <v>SWR(100)</v>
      </c>
      <c r="C584" s="33">
        <f>AVERAGE(Sheet1!D584:G584)</f>
        <v>2.693853886080261</v>
      </c>
      <c r="D584" s="33">
        <f>AVERAGE(Sheet1!J584:N584)</f>
        <v>3.9030876642741328</v>
      </c>
      <c r="E584" s="33">
        <f>AVERAGE(Sheet1!Q584:V584)</f>
        <v>3.6606296488915722</v>
      </c>
      <c r="F584" s="33">
        <f>AVERAGE(Sheet1!Y584:AE584)</f>
        <v>1.8038389582709107</v>
      </c>
      <c r="G584" s="33">
        <f>AVERAGE(Sheet1!AE584:AG584)</f>
        <v>6.1584426701472124</v>
      </c>
      <c r="I584" s="33">
        <f>AVERAGE(C584:G584)</f>
        <v>3.6439705655328174</v>
      </c>
      <c r="J584" s="33">
        <f>AVERAGE(C584:F584)</f>
        <v>3.0153525393792191</v>
      </c>
      <c r="K584" s="33">
        <f>AVERAGE(C584:E584)</f>
        <v>3.4191903997486555</v>
      </c>
    </row>
    <row r="585" spans="1:11" x14ac:dyDescent="0.55000000000000004">
      <c r="A585" s="9">
        <f>Sheet1!A585</f>
        <v>39.944099999999999</v>
      </c>
      <c r="B585" s="31" t="str">
        <f>Sheet1!B585</f>
        <v>SWR(150)</v>
      </c>
      <c r="C585" s="33">
        <f>AVERAGE(Sheet1!D585:G585)</f>
        <v>2.7976103295438453</v>
      </c>
      <c r="D585" s="33">
        <f>AVERAGE(Sheet1!J585:N585)</f>
        <v>2.6560163760174942</v>
      </c>
      <c r="E585" s="33">
        <f>AVERAGE(Sheet1!Q585:V585)</f>
        <v>2.4575114044433484</v>
      </c>
      <c r="F585" s="33">
        <f>AVERAGE(Sheet1!Y585:AE585)</f>
        <v>1.626329875838298</v>
      </c>
      <c r="G585" s="33">
        <f>AVERAGE(Sheet1!AE585:AG585)</f>
        <v>4.4582710012604849</v>
      </c>
      <c r="I585" s="33">
        <f>AVERAGE(C585:G585)</f>
        <v>2.799147797420694</v>
      </c>
      <c r="J585" s="33">
        <f>AVERAGE(C585:F585)</f>
        <v>2.3843669964607463</v>
      </c>
      <c r="K585" s="33">
        <f>AVERAGE(C585:E585)</f>
        <v>2.6370460366682291</v>
      </c>
    </row>
    <row r="586" spans="1:11" x14ac:dyDescent="0.55000000000000004">
      <c r="A586" s="9">
        <f>Sheet1!A586</f>
        <v>39.944099999999999</v>
      </c>
      <c r="B586" s="31" t="str">
        <f>Sheet1!B586</f>
        <v>SWR(200)</v>
      </c>
      <c r="C586" s="33">
        <f>AVERAGE(Sheet1!D586:G586)</f>
        <v>3.2150950943333405</v>
      </c>
      <c r="D586" s="33">
        <f>AVERAGE(Sheet1!J586:N586)</f>
        <v>2.0603179041669413</v>
      </c>
      <c r="E586" s="33">
        <f>AVERAGE(Sheet1!Q586:V586)</f>
        <v>1.8661571845872746</v>
      </c>
      <c r="F586" s="33">
        <f>AVERAGE(Sheet1!Y586:AE586)</f>
        <v>1.8661363297693287</v>
      </c>
      <c r="G586" s="33">
        <f>AVERAGE(Sheet1!AE586:AG586)</f>
        <v>3.7427386394860078</v>
      </c>
      <c r="I586" s="33">
        <f>AVERAGE(C586:G586)</f>
        <v>2.5500890304685786</v>
      </c>
      <c r="J586" s="33">
        <f>AVERAGE(C586:F586)</f>
        <v>2.2519266282142212</v>
      </c>
      <c r="K586" s="33">
        <f>AVERAGE(C586:E586)</f>
        <v>2.3805233943625188</v>
      </c>
    </row>
    <row r="587" spans="1:11" x14ac:dyDescent="0.55000000000000004">
      <c r="A587" s="30">
        <f>Sheet1!A587</f>
        <v>39.944099999999999</v>
      </c>
      <c r="B587" s="31" t="str">
        <f>Sheet1!B587</f>
        <v>SWR(300)</v>
      </c>
      <c r="C587" s="33">
        <f>AVERAGE(Sheet1!D587:G587)</f>
        <v>4.3229274562650088</v>
      </c>
      <c r="D587" s="33">
        <f>AVERAGE(Sheet1!J587:N587)</f>
        <v>1.5958025240820526</v>
      </c>
      <c r="E587" s="33">
        <f>AVERAGE(Sheet1!Q587:V587)</f>
        <v>1.3363521265804943</v>
      </c>
      <c r="F587" s="33">
        <f>AVERAGE(Sheet1!Y587:AE587)</f>
        <v>2.5467402255337284</v>
      </c>
      <c r="G587" s="33">
        <f>AVERAGE(Sheet1!AE587:AG587)</f>
        <v>3.3279448650186496</v>
      </c>
      <c r="I587" s="33">
        <f>AVERAGE(C587:G587)</f>
        <v>2.6259534394959867</v>
      </c>
      <c r="J587" s="33">
        <f>AVERAGE(C587:F587)</f>
        <v>2.4504555831153212</v>
      </c>
      <c r="K587" s="33">
        <f>AVERAGE(C587:E587)</f>
        <v>2.4183607023091853</v>
      </c>
    </row>
    <row r="588" spans="1:11" x14ac:dyDescent="0.55000000000000004">
      <c r="A588" s="9">
        <f>Sheet1!A588</f>
        <v>73</v>
      </c>
      <c r="B588" s="31" t="str">
        <f>Sheet1!B588</f>
        <v>R</v>
      </c>
      <c r="C588" s="32"/>
      <c r="D588" s="32"/>
      <c r="E588" s="32"/>
      <c r="F588" s="32"/>
      <c r="G588" s="32"/>
    </row>
    <row r="589" spans="1:11" x14ac:dyDescent="0.55000000000000004">
      <c r="A589" s="9">
        <f>Sheet1!A589</f>
        <v>73</v>
      </c>
      <c r="B589" s="31" t="str">
        <f>Sheet1!B589</f>
        <v>X</v>
      </c>
      <c r="C589" s="32"/>
      <c r="D589" s="32"/>
      <c r="E589" s="32"/>
      <c r="F589" s="32"/>
      <c r="G589" s="32"/>
    </row>
    <row r="590" spans="1:11" x14ac:dyDescent="0.55000000000000004">
      <c r="A590" s="34">
        <f>Sheet1!A590</f>
        <v>0.40555555555555556</v>
      </c>
      <c r="B590" s="31" t="str">
        <f>Sheet1!B590</f>
        <v>Z</v>
      </c>
      <c r="C590" s="35">
        <f>AVERAGE(Sheet1!D590:G590)</f>
        <v>113.15451372583894</v>
      </c>
      <c r="D590" s="35">
        <f>AVERAGE(Sheet1!J590:N590)</f>
        <v>379.25169046389573</v>
      </c>
      <c r="E590" s="35">
        <f>AVERAGE(Sheet1!Q590:V590)</f>
        <v>310.29039831201402</v>
      </c>
      <c r="F590" s="35">
        <f>AVERAGE(Sheet1!Y590:AE590)</f>
        <v>149.27079897772987</v>
      </c>
      <c r="G590" s="35">
        <f>AVERAGE(Sheet1!AE590:AG590)</f>
        <v>334.2783541406269</v>
      </c>
    </row>
    <row r="591" spans="1:11" x14ac:dyDescent="0.55000000000000004">
      <c r="A591" s="9">
        <f>Sheet1!A591</f>
        <v>40.502800000000001</v>
      </c>
      <c r="B591" s="31" t="str">
        <f>Sheet1!B591</f>
        <v>SWR(50)</v>
      </c>
      <c r="C591" s="33">
        <f>AVERAGE(Sheet1!D591:G591)</f>
        <v>3.8709266665132844</v>
      </c>
      <c r="D591" s="33">
        <f>AVERAGE(Sheet1!J591:N591)</f>
        <v>8.4482009105847489</v>
      </c>
      <c r="E591" s="33">
        <f>AVERAGE(Sheet1!Q591:V591)</f>
        <v>6.4430637333129175</v>
      </c>
      <c r="F591" s="33">
        <f>AVERAGE(Sheet1!Y591:AE591)</f>
        <v>3.496886642121702</v>
      </c>
      <c r="G591" s="33">
        <f>AVERAGE(Sheet1!AE591:AG591)</f>
        <v>12.1915174473463</v>
      </c>
      <c r="I591" s="33">
        <f>AVERAGE(C591:G591)</f>
        <v>6.8901190799757899</v>
      </c>
      <c r="J591" s="33">
        <f>AVERAGE(C591:F591)</f>
        <v>5.5647694881331633</v>
      </c>
      <c r="K591" s="33">
        <f>AVERAGE(C591:E591)</f>
        <v>6.2540637701369839</v>
      </c>
    </row>
    <row r="592" spans="1:11" x14ac:dyDescent="0.55000000000000004">
      <c r="A592" s="9">
        <f>Sheet1!A592</f>
        <v>40.502800000000001</v>
      </c>
      <c r="B592" s="31" t="str">
        <f>Sheet1!B592</f>
        <v>SWR(100)</v>
      </c>
      <c r="C592" s="33">
        <f>AVERAGE(Sheet1!D592:G592)</f>
        <v>2.6922644670522557</v>
      </c>
      <c r="D592" s="33">
        <f>AVERAGE(Sheet1!J592:N592)</f>
        <v>4.2609598403568194</v>
      </c>
      <c r="E592" s="33">
        <f>AVERAGE(Sheet1!Q592:V592)</f>
        <v>3.2382761334271031</v>
      </c>
      <c r="F592" s="33">
        <f>AVERAGE(Sheet1!Y592:AE592)</f>
        <v>1.868800403653633</v>
      </c>
      <c r="G592" s="33">
        <f>AVERAGE(Sheet1!AE592:AG592)</f>
        <v>6.3735430857510389</v>
      </c>
      <c r="I592" s="33">
        <f>AVERAGE(C592:G592)</f>
        <v>3.6867687860481704</v>
      </c>
      <c r="J592" s="33">
        <f>AVERAGE(C592:F592)</f>
        <v>3.0150752111224528</v>
      </c>
      <c r="K592" s="33">
        <f>AVERAGE(C592:E592)</f>
        <v>3.3971668136120594</v>
      </c>
    </row>
    <row r="593" spans="1:11" x14ac:dyDescent="0.55000000000000004">
      <c r="A593" s="9">
        <f>Sheet1!A593</f>
        <v>40.502800000000001</v>
      </c>
      <c r="B593" s="31" t="str">
        <f>Sheet1!B593</f>
        <v>SWR(150)</v>
      </c>
      <c r="C593" s="33">
        <f>AVERAGE(Sheet1!D593:G593)</f>
        <v>2.8123455917009306</v>
      </c>
      <c r="D593" s="33">
        <f>AVERAGE(Sheet1!J593:N593)</f>
        <v>2.8858560815186598</v>
      </c>
      <c r="E593" s="33">
        <f>AVERAGE(Sheet1!Q593:V593)</f>
        <v>2.1814223804685207</v>
      </c>
      <c r="F593" s="33">
        <f>AVERAGE(Sheet1!Y593:AE593)</f>
        <v>1.605336543510256</v>
      </c>
      <c r="G593" s="33">
        <f>AVERAGE(Sheet1!AE593:AG593)</f>
        <v>4.577808294085858</v>
      </c>
      <c r="I593" s="33">
        <f>AVERAGE(C593:G593)</f>
        <v>2.812553778256845</v>
      </c>
      <c r="J593" s="33">
        <f>AVERAGE(C593:F593)</f>
        <v>2.371240149299592</v>
      </c>
      <c r="K593" s="33">
        <f>AVERAGE(C593:E593)</f>
        <v>2.6265413512293705</v>
      </c>
    </row>
    <row r="594" spans="1:11" x14ac:dyDescent="0.55000000000000004">
      <c r="A594" s="9">
        <f>Sheet1!A594</f>
        <v>40.502800000000001</v>
      </c>
      <c r="B594" s="31" t="str">
        <f>Sheet1!B594</f>
        <v>SWR(200)</v>
      </c>
      <c r="C594" s="33">
        <f>AVERAGE(Sheet1!D594:G594)</f>
        <v>3.2417569408254461</v>
      </c>
      <c r="D594" s="33">
        <f>AVERAGE(Sheet1!J594:N594)</f>
        <v>2.2197728156726244</v>
      </c>
      <c r="E594" s="33">
        <f>AVERAGE(Sheet1!Q594:V594)</f>
        <v>1.668992995976277</v>
      </c>
      <c r="F594" s="33">
        <f>AVERAGE(Sheet1!Y594:AE594)</f>
        <v>1.8074260721352016</v>
      </c>
      <c r="G594" s="33">
        <f>AVERAGE(Sheet1!AE594:AG594)</f>
        <v>3.8046524978575533</v>
      </c>
      <c r="I594" s="33">
        <f>AVERAGE(C594:G594)</f>
        <v>2.5485202644934204</v>
      </c>
      <c r="J594" s="33">
        <f>AVERAGE(C594:F594)</f>
        <v>2.2344872061523873</v>
      </c>
      <c r="K594" s="33">
        <f>AVERAGE(C594:E594)</f>
        <v>2.3768409174914491</v>
      </c>
    </row>
    <row r="595" spans="1:11" x14ac:dyDescent="0.55000000000000004">
      <c r="A595" s="30">
        <f>Sheet1!A595</f>
        <v>40.502800000000001</v>
      </c>
      <c r="B595" s="31" t="str">
        <f>Sheet1!B595</f>
        <v>SWR(300)</v>
      </c>
      <c r="C595" s="33">
        <f>AVERAGE(Sheet1!D595:G595)</f>
        <v>4.3692107637116155</v>
      </c>
      <c r="D595" s="33">
        <f>AVERAGE(Sheet1!J595:N595)</f>
        <v>1.6384584348619899</v>
      </c>
      <c r="E595" s="33">
        <f>AVERAGE(Sheet1!Q595:V595)</f>
        <v>1.2980420164050437</v>
      </c>
      <c r="F595" s="33">
        <f>AVERAGE(Sheet1!Y595:AE595)</f>
        <v>2.4389148296731826</v>
      </c>
      <c r="G595" s="33">
        <f>AVERAGE(Sheet1!AE595:AG595)</f>
        <v>3.3130172195105216</v>
      </c>
      <c r="I595" s="33">
        <f>AVERAGE(C595:G595)</f>
        <v>2.6115286528324706</v>
      </c>
      <c r="J595" s="33">
        <f>AVERAGE(C595:F595)</f>
        <v>2.4361565111629577</v>
      </c>
      <c r="K595" s="33">
        <f>AVERAGE(C595:E595)</f>
        <v>2.4352370716595497</v>
      </c>
    </row>
    <row r="596" spans="1:11" x14ac:dyDescent="0.55000000000000004">
      <c r="A596" s="9">
        <f>Sheet1!A596</f>
        <v>74</v>
      </c>
      <c r="B596" s="31" t="str">
        <f>Sheet1!B596</f>
        <v>R</v>
      </c>
      <c r="C596" s="32"/>
      <c r="D596" s="32"/>
      <c r="E596" s="32"/>
      <c r="F596" s="32"/>
      <c r="G596" s="32"/>
    </row>
    <row r="597" spans="1:11" x14ac:dyDescent="0.55000000000000004">
      <c r="A597" s="9">
        <f>Sheet1!A597</f>
        <v>74</v>
      </c>
      <c r="B597" s="31" t="str">
        <f>Sheet1!B597</f>
        <v>X</v>
      </c>
      <c r="C597" s="32"/>
      <c r="D597" s="32"/>
      <c r="E597" s="32"/>
      <c r="F597" s="32"/>
      <c r="G597" s="32"/>
    </row>
    <row r="598" spans="1:11" x14ac:dyDescent="0.55000000000000004">
      <c r="A598" s="34">
        <f>Sheet1!A598</f>
        <v>0.41111111111111109</v>
      </c>
      <c r="B598" s="31" t="str">
        <f>Sheet1!B598</f>
        <v>Z</v>
      </c>
      <c r="C598" s="35">
        <f>AVERAGE(Sheet1!D598:G598)</f>
        <v>111.91921003616311</v>
      </c>
      <c r="D598" s="35">
        <f>AVERAGE(Sheet1!J598:N598)</f>
        <v>420.35107228293674</v>
      </c>
      <c r="E598" s="35">
        <f>AVERAGE(Sheet1!Q598:V598)</f>
        <v>276.29631897670623</v>
      </c>
      <c r="F598" s="35">
        <f>AVERAGE(Sheet1!Y598:AE598)</f>
        <v>158.5759720748313</v>
      </c>
      <c r="G598" s="35">
        <f>AVERAGE(Sheet1!AE598:AG598)</f>
        <v>355.63845208339245</v>
      </c>
    </row>
    <row r="599" spans="1:11" x14ac:dyDescent="0.55000000000000004">
      <c r="A599" s="9">
        <f>Sheet1!A599</f>
        <v>41.061500000000002</v>
      </c>
      <c r="B599" s="31" t="str">
        <f>Sheet1!B599</f>
        <v>SWR(50)</v>
      </c>
      <c r="C599" s="33">
        <f>AVERAGE(Sheet1!D599:G599)</f>
        <v>3.8421147245863168</v>
      </c>
      <c r="D599" s="33">
        <f>AVERAGE(Sheet1!J599:N599)</f>
        <v>9.3028490885220343</v>
      </c>
      <c r="E599" s="33">
        <f>AVERAGE(Sheet1!Q599:V599)</f>
        <v>5.7569889611979592</v>
      </c>
      <c r="F599" s="33">
        <f>AVERAGE(Sheet1!Y599:AE599)</f>
        <v>3.7007800011515215</v>
      </c>
      <c r="G599" s="33">
        <f>AVERAGE(Sheet1!AE599:AG599)</f>
        <v>12.794054174337353</v>
      </c>
      <c r="I599" s="33">
        <f>AVERAGE(C599:G599)</f>
        <v>7.0793573899590374</v>
      </c>
      <c r="J599" s="33">
        <f>AVERAGE(C599:F599)</f>
        <v>5.6506831938644577</v>
      </c>
      <c r="K599" s="33">
        <f>AVERAGE(C599:E599)</f>
        <v>6.3006509247687701</v>
      </c>
    </row>
    <row r="600" spans="1:11" x14ac:dyDescent="0.55000000000000004">
      <c r="A600" s="9">
        <f>Sheet1!A600</f>
        <v>41.061500000000002</v>
      </c>
      <c r="B600" s="31" t="str">
        <f>Sheet1!B600</f>
        <v>SWR(100)</v>
      </c>
      <c r="C600" s="33">
        <f>AVERAGE(Sheet1!D600:G600)</f>
        <v>2.6911888863963953</v>
      </c>
      <c r="D600" s="33">
        <f>AVERAGE(Sheet1!J600:N600)</f>
        <v>4.6824313820893178</v>
      </c>
      <c r="E600" s="33">
        <f>AVERAGE(Sheet1!Q600:V600)</f>
        <v>2.8992138096166564</v>
      </c>
      <c r="F600" s="33">
        <f>AVERAGE(Sheet1!Y600:AE600)</f>
        <v>1.9564154783471532</v>
      </c>
      <c r="G600" s="33">
        <f>AVERAGE(Sheet1!AE600:AG600)</f>
        <v>6.651832338155458</v>
      </c>
      <c r="I600" s="33">
        <f>AVERAGE(C600:G600)</f>
        <v>3.7762163789209966</v>
      </c>
      <c r="J600" s="33">
        <f>AVERAGE(C600:F600)</f>
        <v>3.0573123891123806</v>
      </c>
      <c r="K600" s="33">
        <f>AVERAGE(C600:E600)</f>
        <v>3.424278026034123</v>
      </c>
    </row>
    <row r="601" spans="1:11" x14ac:dyDescent="0.55000000000000004">
      <c r="A601" s="9">
        <f>Sheet1!A601</f>
        <v>41.061500000000002</v>
      </c>
      <c r="B601" s="31" t="str">
        <f>Sheet1!B601</f>
        <v>SWR(150)</v>
      </c>
      <c r="C601" s="33">
        <f>AVERAGE(Sheet1!D601:G601)</f>
        <v>2.8266013926662712</v>
      </c>
      <c r="D601" s="33">
        <f>AVERAGE(Sheet1!J601:N601)</f>
        <v>3.1589843862909714</v>
      </c>
      <c r="E601" s="33">
        <f>AVERAGE(Sheet1!Q601:V601)</f>
        <v>1.9622139628921822</v>
      </c>
      <c r="F601" s="33">
        <f>AVERAGE(Sheet1!Y601:AE601)</f>
        <v>1.5908544280854369</v>
      </c>
      <c r="G601" s="33">
        <f>AVERAGE(Sheet1!AE601:AG601)</f>
        <v>4.7347863715974334</v>
      </c>
      <c r="I601" s="33">
        <f>AVERAGE(C601:G601)</f>
        <v>2.8546881083064592</v>
      </c>
      <c r="J601" s="33">
        <f>AVERAGE(C601:F601)</f>
        <v>2.3846635424837155</v>
      </c>
      <c r="K601" s="33">
        <f>AVERAGE(C601:E601)</f>
        <v>2.6492665806164748</v>
      </c>
    </row>
    <row r="602" spans="1:11" x14ac:dyDescent="0.55000000000000004">
      <c r="A602" s="9">
        <f>Sheet1!A602</f>
        <v>41.061500000000002</v>
      </c>
      <c r="B602" s="31" t="str">
        <f>Sheet1!B602</f>
        <v>SWR(200)</v>
      </c>
      <c r="C602" s="33">
        <f>AVERAGE(Sheet1!D602:G602)</f>
        <v>3.2672515525757455</v>
      </c>
      <c r="D602" s="33">
        <f>AVERAGE(Sheet1!J602:N602)</f>
        <v>2.4137157845309916</v>
      </c>
      <c r="E602" s="33">
        <f>AVERAGE(Sheet1!Q602:V602)</f>
        <v>1.5191319672055845</v>
      </c>
      <c r="F602" s="33">
        <f>AVERAGE(Sheet1!Y602:AE602)</f>
        <v>1.7433028594423139</v>
      </c>
      <c r="G602" s="33">
        <f>AVERAGE(Sheet1!AE602:AG602)</f>
        <v>3.8892339025359193</v>
      </c>
      <c r="I602" s="33">
        <f>AVERAGE(C602:G602)</f>
        <v>2.566527213258111</v>
      </c>
      <c r="J602" s="33">
        <f>AVERAGE(C602:F602)</f>
        <v>2.2358505409386589</v>
      </c>
      <c r="K602" s="33">
        <f>AVERAGE(C602:E602)</f>
        <v>2.4000331014374408</v>
      </c>
    </row>
    <row r="603" spans="1:11" x14ac:dyDescent="0.55000000000000004">
      <c r="A603" s="30">
        <f>Sheet1!A603</f>
        <v>41.061500000000002</v>
      </c>
      <c r="B603" s="31" t="str">
        <f>Sheet1!B603</f>
        <v>SWR(300)</v>
      </c>
      <c r="C603" s="33">
        <f>AVERAGE(Sheet1!D603:G603)</f>
        <v>4.413267823354996</v>
      </c>
      <c r="D603" s="33">
        <f>AVERAGE(Sheet1!J603:N603)</f>
        <v>1.7252397517025879</v>
      </c>
      <c r="E603" s="33">
        <f>AVERAGE(Sheet1!Q603:V603)</f>
        <v>1.3410517312099122</v>
      </c>
      <c r="F603" s="33">
        <f>AVERAGE(Sheet1!Y603:AE603)</f>
        <v>2.3156041760341499</v>
      </c>
      <c r="G603" s="33">
        <f>AVERAGE(Sheet1!AE603:AG603)</f>
        <v>3.3016098262788098</v>
      </c>
      <c r="I603" s="33">
        <f>AVERAGE(C603:G603)</f>
        <v>2.6193546617160912</v>
      </c>
      <c r="J603" s="33">
        <f>AVERAGE(C603:F603)</f>
        <v>2.4487908705754116</v>
      </c>
      <c r="K603" s="33">
        <f>AVERAGE(C603:E603)</f>
        <v>2.4931864354224991</v>
      </c>
    </row>
    <row r="604" spans="1:11" x14ac:dyDescent="0.55000000000000004">
      <c r="A604" s="9">
        <f>Sheet1!A604</f>
        <v>75</v>
      </c>
      <c r="B604" s="31" t="str">
        <f>Sheet1!B604</f>
        <v>R</v>
      </c>
      <c r="C604" s="32"/>
      <c r="D604" s="32"/>
      <c r="E604" s="32"/>
      <c r="F604" s="32"/>
      <c r="G604" s="32"/>
    </row>
    <row r="605" spans="1:11" x14ac:dyDescent="0.55000000000000004">
      <c r="A605" s="9">
        <f>Sheet1!A605</f>
        <v>75</v>
      </c>
      <c r="B605" s="31" t="str">
        <f>Sheet1!B605</f>
        <v>X</v>
      </c>
      <c r="C605" s="32"/>
      <c r="D605" s="32"/>
      <c r="E605" s="32"/>
      <c r="F605" s="32"/>
      <c r="G605" s="32"/>
    </row>
    <row r="606" spans="1:11" x14ac:dyDescent="0.55000000000000004">
      <c r="A606" s="34">
        <f>Sheet1!A606</f>
        <v>0.41666666666666669</v>
      </c>
      <c r="B606" s="31" t="str">
        <f>Sheet1!B606</f>
        <v>Z</v>
      </c>
      <c r="C606" s="35">
        <f>AVERAGE(Sheet1!D606:G606)</f>
        <v>110.77564375143083</v>
      </c>
      <c r="D606" s="35">
        <f>AVERAGE(Sheet1!J606:N606)</f>
        <v>469.44325049474003</v>
      </c>
      <c r="E606" s="35">
        <f>AVERAGE(Sheet1!Q606:V606)</f>
        <v>248.70186981709926</v>
      </c>
      <c r="F606" s="35">
        <f>AVERAGE(Sheet1!Y606:AE606)</f>
        <v>170.451398862644</v>
      </c>
      <c r="G606" s="35">
        <f>AVERAGE(Sheet1!AE606:AG606)</f>
        <v>383.67395240342876</v>
      </c>
    </row>
    <row r="607" spans="1:11" x14ac:dyDescent="0.55000000000000004">
      <c r="A607" s="9">
        <f>Sheet1!A607</f>
        <v>41.620100000000001</v>
      </c>
      <c r="B607" s="31" t="str">
        <f>Sheet1!B607</f>
        <v>SWR(50)</v>
      </c>
      <c r="C607" s="33">
        <f>AVERAGE(Sheet1!D607:G607)</f>
        <v>3.8155334507741347</v>
      </c>
      <c r="D607" s="33">
        <f>AVERAGE(Sheet1!J607:N607)</f>
        <v>10.312718707463878</v>
      </c>
      <c r="E607" s="33">
        <f>AVERAGE(Sheet1!Q607:V607)</f>
        <v>5.1985254635284184</v>
      </c>
      <c r="F607" s="33">
        <f>AVERAGE(Sheet1!Y607:AE607)</f>
        <v>3.9602118181281085</v>
      </c>
      <c r="G607" s="33">
        <f>AVERAGE(Sheet1!AE607:AG607)</f>
        <v>13.553883325102438</v>
      </c>
      <c r="I607" s="33">
        <f>AVERAGE(C607:G607)</f>
        <v>7.3681745529993963</v>
      </c>
      <c r="J607" s="33">
        <f>AVERAGE(C607:F607)</f>
        <v>5.8217473599736351</v>
      </c>
      <c r="K607" s="33">
        <f>AVERAGE(C607:E607)</f>
        <v>6.4422592072554776</v>
      </c>
    </row>
    <row r="608" spans="1:11" x14ac:dyDescent="0.55000000000000004">
      <c r="A608" s="9">
        <f>Sheet1!A608</f>
        <v>41.620100000000001</v>
      </c>
      <c r="B608" s="31" t="str">
        <f>Sheet1!B608</f>
        <v>SWR(100)</v>
      </c>
      <c r="C608" s="33">
        <f>AVERAGE(Sheet1!D608:G608)</f>
        <v>2.6905395298763137</v>
      </c>
      <c r="D608" s="33">
        <f>AVERAGE(Sheet1!J608:N608)</f>
        <v>5.1819120657209137</v>
      </c>
      <c r="E608" s="33">
        <f>AVERAGE(Sheet1!Q608:V608)</f>
        <v>2.6244287035149805</v>
      </c>
      <c r="F608" s="33">
        <f>AVERAGE(Sheet1!Y608:AE608)</f>
        <v>2.0721117862835561</v>
      </c>
      <c r="G608" s="33">
        <f>AVERAGE(Sheet1!AE608:AG608)</f>
        <v>7.0055288753666751</v>
      </c>
      <c r="I608" s="33">
        <f>AVERAGE(C608:G608)</f>
        <v>3.9149041921524876</v>
      </c>
      <c r="J608" s="33">
        <f>AVERAGE(C608:F608)</f>
        <v>3.1422480213489408</v>
      </c>
      <c r="K608" s="33">
        <f>AVERAGE(C608:E608)</f>
        <v>3.4989600997040693</v>
      </c>
    </row>
    <row r="609" spans="1:11" x14ac:dyDescent="0.55000000000000004">
      <c r="A609" s="9">
        <f>Sheet1!A609</f>
        <v>41.620100000000001</v>
      </c>
      <c r="B609" s="31" t="str">
        <f>Sheet1!B609</f>
        <v>SWR(150)</v>
      </c>
      <c r="C609" s="33">
        <f>AVERAGE(Sheet1!D609:G609)</f>
        <v>2.840303350192078</v>
      </c>
      <c r="D609" s="33">
        <f>AVERAGE(Sheet1!J609:N609)</f>
        <v>3.4849260497285868</v>
      </c>
      <c r="E609" s="33">
        <f>AVERAGE(Sheet1!Q609:V609)</f>
        <v>1.7875816961452922</v>
      </c>
      <c r="F609" s="33">
        <f>AVERAGE(Sheet1!Y609:AE609)</f>
        <v>1.5932547682029126</v>
      </c>
      <c r="G609" s="33">
        <f>AVERAGE(Sheet1!AE609:AG609)</f>
        <v>4.938323488419992</v>
      </c>
      <c r="I609" s="33">
        <f>AVERAGE(C609:G609)</f>
        <v>2.9288778705377725</v>
      </c>
      <c r="J609" s="33">
        <f>AVERAGE(C609:F609)</f>
        <v>2.4265164660672176</v>
      </c>
      <c r="K609" s="33">
        <f>AVERAGE(C609:E609)</f>
        <v>2.7042703653553191</v>
      </c>
    </row>
    <row r="610" spans="1:11" x14ac:dyDescent="0.55000000000000004">
      <c r="A610" s="9">
        <f>Sheet1!A610</f>
        <v>41.620100000000001</v>
      </c>
      <c r="B610" s="31" t="str">
        <f>Sheet1!B610</f>
        <v>SWR(200)</v>
      </c>
      <c r="C610" s="33">
        <f>AVERAGE(Sheet1!D610:G610)</f>
        <v>3.2915070628368914</v>
      </c>
      <c r="D610" s="33">
        <f>AVERAGE(Sheet1!J610:N610)</f>
        <v>2.648914105111376</v>
      </c>
      <c r="E610" s="33">
        <f>AVERAGE(Sheet1!Q610:V610)</f>
        <v>1.4104206824238379</v>
      </c>
      <c r="F610" s="33">
        <f>AVERAGE(Sheet1!Y610:AE610)</f>
        <v>1.6782200175163207</v>
      </c>
      <c r="G610" s="33">
        <f>AVERAGE(Sheet1!AE610:AG610)</f>
        <v>4.0044713024792316</v>
      </c>
      <c r="I610" s="33">
        <f>AVERAGE(C610:G610)</f>
        <v>2.6067066340735314</v>
      </c>
      <c r="J610" s="33">
        <f>AVERAGE(C610:F610)</f>
        <v>2.2572654669721066</v>
      </c>
      <c r="K610" s="33">
        <f>AVERAGE(C610:E610)</f>
        <v>2.4502806167907019</v>
      </c>
    </row>
    <row r="611" spans="1:11" x14ac:dyDescent="0.55000000000000004">
      <c r="A611" s="30">
        <f>Sheet1!A611</f>
        <v>41.620100000000001</v>
      </c>
      <c r="B611" s="31" t="str">
        <f>Sheet1!B611</f>
        <v>SWR(300)</v>
      </c>
      <c r="C611" s="33">
        <f>AVERAGE(Sheet1!D611:G611)</f>
        <v>4.4550167523143944</v>
      </c>
      <c r="D611" s="33">
        <f>AVERAGE(Sheet1!J611:N611)</f>
        <v>1.8518236865827578</v>
      </c>
      <c r="E611" s="33">
        <f>AVERAGE(Sheet1!Q611:V611)</f>
        <v>1.4205046296359118</v>
      </c>
      <c r="F611" s="33">
        <f>AVERAGE(Sheet1!Y611:AE611)</f>
        <v>2.1803917077343886</v>
      </c>
      <c r="G611" s="33">
        <f>AVERAGE(Sheet1!AE611:AG611)</f>
        <v>3.3010419662580639</v>
      </c>
      <c r="I611" s="33">
        <f>AVERAGE(C611:G611)</f>
        <v>2.6417557485051031</v>
      </c>
      <c r="J611" s="33">
        <f>AVERAGE(C611:F611)</f>
        <v>2.476934194066863</v>
      </c>
      <c r="K611" s="33">
        <f>AVERAGE(C611:E611)</f>
        <v>2.5757816895110213</v>
      </c>
    </row>
    <row r="612" spans="1:11" x14ac:dyDescent="0.55000000000000004">
      <c r="A612" s="9">
        <f>Sheet1!A612</f>
        <v>76</v>
      </c>
      <c r="B612" s="31" t="str">
        <f>Sheet1!B612</f>
        <v>R</v>
      </c>
      <c r="C612" s="32"/>
      <c r="D612" s="32"/>
      <c r="E612" s="32"/>
      <c r="F612" s="32"/>
      <c r="G612" s="32"/>
    </row>
    <row r="613" spans="1:11" x14ac:dyDescent="0.55000000000000004">
      <c r="A613" s="9">
        <f>Sheet1!A613</f>
        <v>76</v>
      </c>
      <c r="B613" s="31" t="str">
        <f>Sheet1!B613</f>
        <v>X</v>
      </c>
      <c r="C613" s="32"/>
      <c r="D613" s="32"/>
      <c r="E613" s="32"/>
      <c r="F613" s="32"/>
      <c r="G613" s="32"/>
    </row>
    <row r="614" spans="1:11" x14ac:dyDescent="0.55000000000000004">
      <c r="A614" s="34">
        <f>Sheet1!A614</f>
        <v>0.42222222222222222</v>
      </c>
      <c r="B614" s="31" t="str">
        <f>Sheet1!B614</f>
        <v>Z</v>
      </c>
      <c r="C614" s="35">
        <f>AVERAGE(Sheet1!D614:G614)</f>
        <v>109.71983981889997</v>
      </c>
      <c r="D614" s="35">
        <f>AVERAGE(Sheet1!J614:N614)</f>
        <v>528.60412618824512</v>
      </c>
      <c r="E614" s="35">
        <f>AVERAGE(Sheet1!Q614:V614)</f>
        <v>226.09177534058017</v>
      </c>
      <c r="F614" s="35">
        <f>AVERAGE(Sheet1!Y614:AE614)</f>
        <v>185.5331624531311</v>
      </c>
      <c r="G614" s="35">
        <f>AVERAGE(Sheet1!AE614:AG614)</f>
        <v>420.22522524836614</v>
      </c>
    </row>
    <row r="615" spans="1:11" x14ac:dyDescent="0.55000000000000004">
      <c r="A615" s="9">
        <f>Sheet1!A615</f>
        <v>42.178800000000003</v>
      </c>
      <c r="B615" s="31" t="str">
        <f>Sheet1!B615</f>
        <v>SWR(50)</v>
      </c>
      <c r="C615" s="33">
        <f>AVERAGE(Sheet1!D615:G615)</f>
        <v>3.791091195399324</v>
      </c>
      <c r="D615" s="33">
        <f>AVERAGE(Sheet1!J615:N615)</f>
        <v>11.514790903797779</v>
      </c>
      <c r="E615" s="33">
        <f>AVERAGE(Sheet1!Q615:V615)</f>
        <v>4.7399031418298243</v>
      </c>
      <c r="F615" s="33">
        <f>AVERAGE(Sheet1!Y615:AE615)</f>
        <v>4.2884722276868574</v>
      </c>
      <c r="G615" s="33">
        <f>AVERAGE(Sheet1!AE615:AG615)</f>
        <v>14.501408330117281</v>
      </c>
      <c r="I615" s="33">
        <f>AVERAGE(C615:G615)</f>
        <v>7.767133159766213</v>
      </c>
      <c r="J615" s="33">
        <f>AVERAGE(C615:F615)</f>
        <v>6.0835643671784458</v>
      </c>
      <c r="K615" s="33">
        <f>AVERAGE(C615:E615)</f>
        <v>6.6819284136756423</v>
      </c>
    </row>
    <row r="616" spans="1:11" x14ac:dyDescent="0.55000000000000004">
      <c r="A616" s="9">
        <f>Sheet1!A616</f>
        <v>42.178800000000003</v>
      </c>
      <c r="B616" s="31" t="str">
        <f>Sheet1!B616</f>
        <v>SWR(100)</v>
      </c>
      <c r="C616" s="33">
        <f>AVERAGE(Sheet1!D616:G616)</f>
        <v>2.6902568497722719</v>
      </c>
      <c r="D616" s="33">
        <f>AVERAGE(Sheet1!J616:N616)</f>
        <v>5.7779094518461731</v>
      </c>
      <c r="E616" s="33">
        <f>AVERAGE(Sheet1!Q616:V616)</f>
        <v>2.4000458700942748</v>
      </c>
      <c r="F616" s="33">
        <f>AVERAGE(Sheet1!Y616:AE616)</f>
        <v>2.2229093594263523</v>
      </c>
      <c r="G616" s="33">
        <f>AVERAGE(Sheet1!AE616:AG616)</f>
        <v>7.4506497453833376</v>
      </c>
      <c r="I616" s="33">
        <f>AVERAGE(C616:G616)</f>
        <v>4.1083542553044818</v>
      </c>
      <c r="J616" s="33">
        <f>AVERAGE(C616:F616)</f>
        <v>3.2727803827847683</v>
      </c>
      <c r="K616" s="33">
        <f>AVERAGE(C616:E616)</f>
        <v>3.6227373905709066</v>
      </c>
    </row>
    <row r="617" spans="1:11" x14ac:dyDescent="0.55000000000000004">
      <c r="A617" s="9">
        <f>Sheet1!A617</f>
        <v>42.178800000000003</v>
      </c>
      <c r="B617" s="31" t="str">
        <f>Sheet1!B617</f>
        <v>SWR(150)</v>
      </c>
      <c r="C617" s="33">
        <f>AVERAGE(Sheet1!D617:G617)</f>
        <v>2.8534091588610004</v>
      </c>
      <c r="D617" s="33">
        <f>AVERAGE(Sheet1!J617:N617)</f>
        <v>3.8759584552445725</v>
      </c>
      <c r="E617" s="33">
        <f>AVERAGE(Sheet1!Q617:V617)</f>
        <v>1.6487896987134747</v>
      </c>
      <c r="F617" s="33">
        <f>AVERAGE(Sheet1!Y617:AE617)</f>
        <v>1.6339622418583972</v>
      </c>
      <c r="G617" s="33">
        <f>AVERAGE(Sheet1!AE617:AG617)</f>
        <v>5.200189846999403</v>
      </c>
      <c r="I617" s="33">
        <f>AVERAGE(C617:G617)</f>
        <v>3.0424618803353694</v>
      </c>
      <c r="J617" s="33">
        <f>AVERAGE(C617:F617)</f>
        <v>2.5030298886693614</v>
      </c>
      <c r="K617" s="33">
        <f>AVERAGE(C617:E617)</f>
        <v>2.7927191042730164</v>
      </c>
    </row>
    <row r="618" spans="1:11" x14ac:dyDescent="0.55000000000000004">
      <c r="A618" s="9">
        <f>Sheet1!A618</f>
        <v>42.178800000000003</v>
      </c>
      <c r="B618" s="31" t="str">
        <f>Sheet1!B618</f>
        <v>SWR(200)</v>
      </c>
      <c r="C618" s="33">
        <f>AVERAGE(Sheet1!D618:G618)</f>
        <v>3.3144886322296587</v>
      </c>
      <c r="D618" s="33">
        <f>AVERAGE(Sheet1!J618:N618)</f>
        <v>2.9342977434358311</v>
      </c>
      <c r="E618" s="33">
        <f>AVERAGE(Sheet1!Q618:V618)</f>
        <v>1.3435147596320516</v>
      </c>
      <c r="F618" s="33">
        <f>AVERAGE(Sheet1!Y618:AE618)</f>
        <v>1.6187802396184179</v>
      </c>
      <c r="G618" s="33">
        <f>AVERAGE(Sheet1!AE618:AG618)</f>
        <v>4.1605271701858628</v>
      </c>
      <c r="I618" s="33">
        <f>AVERAGE(C618:G618)</f>
        <v>2.6743217090203641</v>
      </c>
      <c r="J618" s="33">
        <f>AVERAGE(C618:F618)</f>
        <v>2.3027703437289899</v>
      </c>
      <c r="K618" s="33">
        <f>AVERAGE(C618:E618)</f>
        <v>2.5307670450991804</v>
      </c>
    </row>
    <row r="619" spans="1:11" x14ac:dyDescent="0.55000000000000004">
      <c r="A619" s="30">
        <f>Sheet1!A619</f>
        <v>42.178800000000003</v>
      </c>
      <c r="B619" s="31" t="str">
        <f>Sheet1!B619</f>
        <v>SWR(300)</v>
      </c>
      <c r="C619" s="33">
        <f>AVERAGE(Sheet1!D619:G619)</f>
        <v>4.4944242056538926</v>
      </c>
      <c r="D619" s="33">
        <f>AVERAGE(Sheet1!J619:N619)</f>
        <v>2.0193321503178145</v>
      </c>
      <c r="E619" s="33">
        <f>AVERAGE(Sheet1!Q619:V619)</f>
        <v>1.5186160110936164</v>
      </c>
      <c r="F619" s="33">
        <f>AVERAGE(Sheet1!Y619:AE619)</f>
        <v>2.0376729461402006</v>
      </c>
      <c r="G619" s="33">
        <f>AVERAGE(Sheet1!AE619:AG619)</f>
        <v>3.3205901626266257</v>
      </c>
      <c r="I619" s="33">
        <f>AVERAGE(C619:G619)</f>
        <v>2.6781270951664302</v>
      </c>
      <c r="J619" s="33">
        <f>AVERAGE(C619:F619)</f>
        <v>2.5175113283013815</v>
      </c>
      <c r="K619" s="33">
        <f>AVERAGE(C619:E619)</f>
        <v>2.6774574556884416</v>
      </c>
    </row>
    <row r="620" spans="1:11" x14ac:dyDescent="0.55000000000000004">
      <c r="A620" s="9">
        <f>Sheet1!A620</f>
        <v>77</v>
      </c>
      <c r="B620" s="31" t="str">
        <f>Sheet1!B620</f>
        <v>R</v>
      </c>
      <c r="C620" s="32"/>
      <c r="D620" s="32"/>
      <c r="E620" s="32"/>
      <c r="F620" s="32"/>
      <c r="G620" s="32"/>
    </row>
    <row r="621" spans="1:11" x14ac:dyDescent="0.55000000000000004">
      <c r="A621" s="9">
        <f>Sheet1!A621</f>
        <v>77</v>
      </c>
      <c r="B621" s="31" t="str">
        <f>Sheet1!B621</f>
        <v>X</v>
      </c>
      <c r="C621" s="32"/>
      <c r="D621" s="32"/>
      <c r="E621" s="32"/>
      <c r="F621" s="32"/>
      <c r="G621" s="32"/>
    </row>
    <row r="622" spans="1:11" x14ac:dyDescent="0.55000000000000004">
      <c r="A622" s="34">
        <f>Sheet1!A622</f>
        <v>0.42777777777777776</v>
      </c>
      <c r="B622" s="31" t="str">
        <f>Sheet1!B622</f>
        <v>Z</v>
      </c>
      <c r="C622" s="35">
        <f>AVERAGE(Sheet1!D622:G622)</f>
        <v>108.7490352395744</v>
      </c>
      <c r="D622" s="35">
        <f>AVERAGE(Sheet1!J622:N622)</f>
        <v>600.58083019457058</v>
      </c>
      <c r="E622" s="35">
        <f>AVERAGE(Sheet1!Q622:V622)</f>
        <v>207.42160089503534</v>
      </c>
      <c r="F622" s="35">
        <f>AVERAGE(Sheet1!Y622:AE622)</f>
        <v>204.71645431998823</v>
      </c>
      <c r="G622" s="35">
        <f>AVERAGE(Sheet1!AE622:AG622)</f>
        <v>467.98711584651784</v>
      </c>
    </row>
    <row r="623" spans="1:11" x14ac:dyDescent="0.55000000000000004">
      <c r="A623" s="9">
        <f>Sheet1!A623</f>
        <v>42.737400000000001</v>
      </c>
      <c r="B623" s="31" t="str">
        <f>Sheet1!B623</f>
        <v>SWR(50)</v>
      </c>
      <c r="C623" s="33">
        <f>AVERAGE(Sheet1!D623:G623)</f>
        <v>3.7686889766968603</v>
      </c>
      <c r="D623" s="33">
        <f>AVERAGE(Sheet1!J623:N623)</f>
        <v>12.95715508285708</v>
      </c>
      <c r="E623" s="33">
        <f>AVERAGE(Sheet1!Q623:V623)</f>
        <v>4.3605401769810248</v>
      </c>
      <c r="F623" s="33">
        <f>AVERAGE(Sheet1!Y623:AE623)</f>
        <v>4.7039382928232127</v>
      </c>
      <c r="G623" s="33">
        <f>AVERAGE(Sheet1!AE623:AG623)</f>
        <v>15.676673588479664</v>
      </c>
      <c r="I623" s="33">
        <f>AVERAGE(C623:G623)</f>
        <v>8.2933992235675689</v>
      </c>
      <c r="J623" s="33">
        <f>AVERAGE(C623:F623)</f>
        <v>6.4475806323395446</v>
      </c>
      <c r="K623" s="33">
        <f>AVERAGE(C623:E623)</f>
        <v>7.0287947455116546</v>
      </c>
    </row>
    <row r="624" spans="1:11" x14ac:dyDescent="0.55000000000000004">
      <c r="A624" s="9">
        <f>Sheet1!A624</f>
        <v>42.737400000000001</v>
      </c>
      <c r="B624" s="31" t="str">
        <f>Sheet1!B624</f>
        <v>SWR(100)</v>
      </c>
      <c r="C624" s="33">
        <f>AVERAGE(Sheet1!D624:G624)</f>
        <v>2.6902624802637036</v>
      </c>
      <c r="D624" s="33">
        <f>AVERAGE(Sheet1!J624:N624)</f>
        <v>6.4944919873373239</v>
      </c>
      <c r="E624" s="33">
        <f>AVERAGE(Sheet1!Q624:V624)</f>
        <v>2.2157822282118622</v>
      </c>
      <c r="F624" s="33">
        <f>AVERAGE(Sheet1!Y624:AE624)</f>
        <v>2.4182029316086187</v>
      </c>
      <c r="G624" s="33">
        <f>AVERAGE(Sheet1!AE624:AG624)</f>
        <v>8.0081139131730961</v>
      </c>
      <c r="I624" s="33">
        <f>AVERAGE(C624:G624)</f>
        <v>4.3653707081189213</v>
      </c>
      <c r="J624" s="33">
        <f>AVERAGE(C624:F624)</f>
        <v>3.4546849068553773</v>
      </c>
      <c r="K624" s="33">
        <f>AVERAGE(C624:E624)</f>
        <v>3.800178898604297</v>
      </c>
    </row>
    <row r="625" spans="1:11" x14ac:dyDescent="0.55000000000000004">
      <c r="A625" s="9">
        <f>Sheet1!A625</f>
        <v>42.737400000000001</v>
      </c>
      <c r="B625" s="31" t="str">
        <f>Sheet1!B625</f>
        <v>SWR(150)</v>
      </c>
      <c r="C625" s="33">
        <f>AVERAGE(Sheet1!D625:G625)</f>
        <v>2.865846096349399</v>
      </c>
      <c r="D625" s="33">
        <f>AVERAGE(Sheet1!J625:N625)</f>
        <v>4.3480869029845879</v>
      </c>
      <c r="E625" s="33">
        <f>AVERAGE(Sheet1!Q625:V625)</f>
        <v>1.5396868518253168</v>
      </c>
      <c r="F625" s="33">
        <f>AVERAGE(Sheet1!Y625:AE625)</f>
        <v>1.724663216885677</v>
      </c>
      <c r="G625" s="33">
        <f>AVERAGE(Sheet1!AE625:AG625)</f>
        <v>5.5354994628400824</v>
      </c>
      <c r="I625" s="33">
        <f>AVERAGE(C625:G625)</f>
        <v>3.2027565061770127</v>
      </c>
      <c r="J625" s="33">
        <f>AVERAGE(C625:F625)</f>
        <v>2.6195707670112451</v>
      </c>
      <c r="K625" s="33">
        <f>AVERAGE(C625:E625)</f>
        <v>2.9178732837197678</v>
      </c>
    </row>
    <row r="626" spans="1:11" x14ac:dyDescent="0.55000000000000004">
      <c r="A626" s="9">
        <f>Sheet1!A626</f>
        <v>42.737400000000001</v>
      </c>
      <c r="B626" s="31" t="str">
        <f>Sheet1!B626</f>
        <v>SWR(200)</v>
      </c>
      <c r="C626" s="33">
        <f>AVERAGE(Sheet1!D626:G626)</f>
        <v>3.3361209822491</v>
      </c>
      <c r="D626" s="33">
        <f>AVERAGE(Sheet1!J626:N626)</f>
        <v>3.2816678533854313</v>
      </c>
      <c r="E626" s="33">
        <f>AVERAGE(Sheet1!Q626:V626)</f>
        <v>1.3276655174169105</v>
      </c>
      <c r="F626" s="33">
        <f>AVERAGE(Sheet1!Y626:AE626)</f>
        <v>1.5757223371868516</v>
      </c>
      <c r="G626" s="33">
        <f>AVERAGE(Sheet1!AE626:AG626)</f>
        <v>4.3701963100109449</v>
      </c>
      <c r="I626" s="33">
        <f>AVERAGE(C626:G626)</f>
        <v>2.7782746000498477</v>
      </c>
      <c r="J626" s="33">
        <f>AVERAGE(C626:F626)</f>
        <v>2.3802941725595734</v>
      </c>
      <c r="K626" s="33">
        <f>AVERAGE(C626:E626)</f>
        <v>2.6484847843504808</v>
      </c>
    </row>
    <row r="627" spans="1:11" x14ac:dyDescent="0.55000000000000004">
      <c r="A627" s="30">
        <f>Sheet1!A627</f>
        <v>42.737400000000001</v>
      </c>
      <c r="B627" s="31" t="str">
        <f>Sheet1!B627</f>
        <v>SWR(300)</v>
      </c>
      <c r="C627" s="33">
        <f>AVERAGE(Sheet1!D627:G627)</f>
        <v>4.5313979858953868</v>
      </c>
      <c r="D627" s="33">
        <f>AVERAGE(Sheet1!J627:N627)</f>
        <v>2.2333349433825487</v>
      </c>
      <c r="E627" s="33">
        <f>AVERAGE(Sheet1!Q627:V627)</f>
        <v>1.6259519918325076</v>
      </c>
      <c r="F627" s="33">
        <f>AVERAGE(Sheet1!Y627:AE627)</f>
        <v>1.8929100449623919</v>
      </c>
      <c r="G627" s="33">
        <f>AVERAGE(Sheet1!AE627:AG627)</f>
        <v>3.3717976542335077</v>
      </c>
      <c r="I627" s="33">
        <f>AVERAGE(C627:G627)</f>
        <v>2.7310785240612683</v>
      </c>
      <c r="J627" s="33">
        <f>AVERAGE(C627:F627)</f>
        <v>2.5708987415182087</v>
      </c>
      <c r="K627" s="33">
        <f>AVERAGE(C627:E627)</f>
        <v>2.7968949737034809</v>
      </c>
    </row>
    <row r="628" spans="1:11" x14ac:dyDescent="0.55000000000000004">
      <c r="A628" s="9">
        <f>Sheet1!A628</f>
        <v>78</v>
      </c>
      <c r="B628" s="31" t="str">
        <f>Sheet1!B628</f>
        <v>R</v>
      </c>
      <c r="C628" s="32"/>
      <c r="D628" s="32"/>
      <c r="E628" s="32"/>
      <c r="F628" s="32"/>
      <c r="G628" s="32"/>
    </row>
    <row r="629" spans="1:11" x14ac:dyDescent="0.55000000000000004">
      <c r="A629" s="9">
        <f>Sheet1!A629</f>
        <v>78</v>
      </c>
      <c r="B629" s="31" t="str">
        <f>Sheet1!B629</f>
        <v>X</v>
      </c>
      <c r="C629" s="32"/>
      <c r="D629" s="32"/>
      <c r="E629" s="32"/>
      <c r="F629" s="32"/>
      <c r="G629" s="32"/>
    </row>
    <row r="630" spans="1:11" x14ac:dyDescent="0.55000000000000004">
      <c r="A630" s="34">
        <f>Sheet1!A630</f>
        <v>0.43333333333333335</v>
      </c>
      <c r="B630" s="31" t="str">
        <f>Sheet1!B630</f>
        <v>Z</v>
      </c>
      <c r="C630" s="35">
        <f>AVERAGE(Sheet1!D630:G630)</f>
        <v>107.86070124958293</v>
      </c>
      <c r="D630" s="35">
        <f>AVERAGE(Sheet1!J630:N630)</f>
        <v>689.0181641914163</v>
      </c>
      <c r="E630" s="35">
        <f>AVERAGE(Sheet1!Q630:V630)</f>
        <v>191.91072887559162</v>
      </c>
      <c r="F630" s="35">
        <f>AVERAGE(Sheet1!Y630:AE630)</f>
        <v>229.27679993248708</v>
      </c>
      <c r="G630" s="35">
        <f>AVERAGE(Sheet1!AE630:AG630)</f>
        <v>530.96074194293976</v>
      </c>
    </row>
    <row r="631" spans="1:11" x14ac:dyDescent="0.55000000000000004">
      <c r="A631" s="9">
        <f>Sheet1!A631</f>
        <v>43.296100000000003</v>
      </c>
      <c r="B631" s="31" t="str">
        <f>Sheet1!B631</f>
        <v>SWR(50)</v>
      </c>
      <c r="C631" s="33">
        <f>AVERAGE(Sheet1!D631:G631)</f>
        <v>3.7482660587191763</v>
      </c>
      <c r="D631" s="33">
        <f>AVERAGE(Sheet1!J631:N631)</f>
        <v>14.702670733298993</v>
      </c>
      <c r="E631" s="33">
        <f>AVERAGE(Sheet1!Q631:V631)</f>
        <v>4.0449823543745334</v>
      </c>
      <c r="F631" s="33">
        <f>AVERAGE(Sheet1!Y631:AE631)</f>
        <v>5.2322923961253514</v>
      </c>
      <c r="G631" s="33">
        <f>AVERAGE(Sheet1!AE631:AG631)</f>
        <v>17.132000042528734</v>
      </c>
      <c r="I631" s="33">
        <f>AVERAGE(C631:G631)</f>
        <v>8.9720423170093575</v>
      </c>
      <c r="J631" s="33">
        <f>AVERAGE(C631:F631)</f>
        <v>6.9320528856295134</v>
      </c>
      <c r="K631" s="33">
        <f>AVERAGE(C631:E631)</f>
        <v>7.4986397154642335</v>
      </c>
    </row>
    <row r="632" spans="1:11" x14ac:dyDescent="0.55000000000000004">
      <c r="A632" s="9">
        <f>Sheet1!A632</f>
        <v>43.296100000000003</v>
      </c>
      <c r="B632" s="31" t="str">
        <f>Sheet1!B632</f>
        <v>SWR(100)</v>
      </c>
      <c r="C632" s="33">
        <f>AVERAGE(Sheet1!D632:G632)</f>
        <v>2.6905062881496966</v>
      </c>
      <c r="D632" s="33">
        <f>AVERAGE(Sheet1!J632:N632)</f>
        <v>7.3631215840956532</v>
      </c>
      <c r="E632" s="33">
        <f>AVERAGE(Sheet1!Q632:V632)</f>
        <v>2.0639101860426528</v>
      </c>
      <c r="F632" s="33">
        <f>AVERAGE(Sheet1!Y632:AE632)</f>
        <v>2.6709253843760528</v>
      </c>
      <c r="G632" s="33">
        <f>AVERAGE(Sheet1!AE632:AG632)</f>
        <v>8.7050510359039475</v>
      </c>
      <c r="I632" s="33">
        <f>AVERAGE(C632:G632)</f>
        <v>4.6987028957136001</v>
      </c>
      <c r="J632" s="33">
        <f>AVERAGE(C632:F632)</f>
        <v>3.6971158606660142</v>
      </c>
      <c r="K632" s="33">
        <f>AVERAGE(C632:E632)</f>
        <v>4.0391793527626678</v>
      </c>
    </row>
    <row r="633" spans="1:11" x14ac:dyDescent="0.55000000000000004">
      <c r="A633" s="9">
        <f>Sheet1!A633</f>
        <v>43.296100000000003</v>
      </c>
      <c r="B633" s="31" t="str">
        <f>Sheet1!B633</f>
        <v>SWR(150)</v>
      </c>
      <c r="C633" s="33">
        <f>AVERAGE(Sheet1!D633:G633)</f>
        <v>2.8775688867464106</v>
      </c>
      <c r="D633" s="33">
        <f>AVERAGE(Sheet1!J633:N633)</f>
        <v>4.922266743201007</v>
      </c>
      <c r="E633" s="33">
        <f>AVERAGE(Sheet1!Q633:V633)</f>
        <v>1.4560793732738817</v>
      </c>
      <c r="F633" s="33">
        <f>AVERAGE(Sheet1!Y633:AE633)</f>
        <v>1.8645917987097049</v>
      </c>
      <c r="G633" s="33">
        <f>AVERAGE(Sheet1!AE633:AG633)</f>
        <v>5.9635516619595315</v>
      </c>
      <c r="I633" s="33">
        <f>AVERAGE(C633:G633)</f>
        <v>3.4168116927781069</v>
      </c>
      <c r="J633" s="33">
        <f>AVERAGE(C633:F633)</f>
        <v>2.780126700482751</v>
      </c>
      <c r="K633" s="33">
        <f>AVERAGE(C633:E633)</f>
        <v>3.0853050010737664</v>
      </c>
    </row>
    <row r="634" spans="1:11" x14ac:dyDescent="0.55000000000000004">
      <c r="A634" s="9">
        <f>Sheet1!A634</f>
        <v>43.296100000000003</v>
      </c>
      <c r="B634" s="31" t="str">
        <f>Sheet1!B634</f>
        <v>SWR(200)</v>
      </c>
      <c r="C634" s="33">
        <f>AVERAGE(Sheet1!D634:G634)</f>
        <v>3.3563577954082722</v>
      </c>
      <c r="D634" s="33">
        <f>AVERAGE(Sheet1!J634:N634)</f>
        <v>3.7065997989947803</v>
      </c>
      <c r="E634" s="33">
        <f>AVERAGE(Sheet1!Q634:V634)</f>
        <v>1.3483171823741611</v>
      </c>
      <c r="F634" s="33">
        <f>AVERAGE(Sheet1!Y634:AE634)</f>
        <v>1.5703702814825793</v>
      </c>
      <c r="G634" s="33">
        <f>AVERAGE(Sheet1!AE634:AG634)</f>
        <v>4.6494692333786629</v>
      </c>
      <c r="I634" s="33">
        <f>AVERAGE(C634:G634)</f>
        <v>2.9262228583276917</v>
      </c>
      <c r="J634" s="33">
        <f>AVERAGE(C634:F634)</f>
        <v>2.4954112645649484</v>
      </c>
      <c r="K634" s="33">
        <f>AVERAGE(C634:E634)</f>
        <v>2.8037582589257379</v>
      </c>
    </row>
    <row r="635" spans="1:11" x14ac:dyDescent="0.55000000000000004">
      <c r="A635" s="30">
        <f>Sheet1!A635</f>
        <v>43.296100000000003</v>
      </c>
      <c r="B635" s="31" t="str">
        <f>Sheet1!B635</f>
        <v>SWR(300)</v>
      </c>
      <c r="C635" s="33">
        <f>AVERAGE(Sheet1!D635:G635)</f>
        <v>4.5658808069519674</v>
      </c>
      <c r="D635" s="33">
        <f>AVERAGE(Sheet1!J635:N635)</f>
        <v>2.5028663844619601</v>
      </c>
      <c r="E635" s="33">
        <f>AVERAGE(Sheet1!Q635:V635)</f>
        <v>1.7368144554105118</v>
      </c>
      <c r="F635" s="33">
        <f>AVERAGE(Sheet1!Y635:AE635)</f>
        <v>1.7533172162074564</v>
      </c>
      <c r="G635" s="33">
        <f>AVERAGE(Sheet1!AE635:AG635)</f>
        <v>3.4687998695719675</v>
      </c>
      <c r="I635" s="33">
        <f>AVERAGE(C635:G635)</f>
        <v>2.8055357465207726</v>
      </c>
      <c r="J635" s="33">
        <f>AVERAGE(C635:F635)</f>
        <v>2.6397197157579741</v>
      </c>
      <c r="K635" s="33">
        <f>AVERAGE(C635:E635)</f>
        <v>2.9351872156081469</v>
      </c>
    </row>
    <row r="636" spans="1:11" x14ac:dyDescent="0.55000000000000004">
      <c r="A636" s="9">
        <f>Sheet1!A636</f>
        <v>79</v>
      </c>
      <c r="B636" s="31" t="str">
        <f>Sheet1!B636</f>
        <v>R</v>
      </c>
      <c r="C636" s="32"/>
      <c r="D636" s="32"/>
      <c r="E636" s="32"/>
      <c r="F636" s="32"/>
      <c r="G636" s="32"/>
    </row>
    <row r="637" spans="1:11" x14ac:dyDescent="0.55000000000000004">
      <c r="A637" s="9">
        <f>Sheet1!A637</f>
        <v>79</v>
      </c>
      <c r="B637" s="31" t="str">
        <f>Sheet1!B637</f>
        <v>X</v>
      </c>
      <c r="C637" s="32"/>
      <c r="D637" s="32"/>
      <c r="E637" s="32"/>
      <c r="F637" s="32"/>
      <c r="G637" s="32"/>
    </row>
    <row r="638" spans="1:11" x14ac:dyDescent="0.55000000000000004">
      <c r="A638" s="34">
        <f>Sheet1!A638</f>
        <v>0.43888888888888888</v>
      </c>
      <c r="B638" s="31" t="str">
        <f>Sheet1!B638</f>
        <v>Z</v>
      </c>
      <c r="C638" s="35">
        <f>AVERAGE(Sheet1!D638:G638)</f>
        <v>107.05233912884714</v>
      </c>
      <c r="D638" s="35">
        <f>AVERAGE(Sheet1!J638:N638)</f>
        <v>798.73476834167593</v>
      </c>
      <c r="E638" s="35">
        <f>AVERAGE(Sheet1!Q638:V638)</f>
        <v>178.96717256955802</v>
      </c>
      <c r="F638" s="35">
        <f>AVERAGE(Sheet1!Y638:AE638)</f>
        <v>261.06476734174851</v>
      </c>
      <c r="G638" s="35">
        <f>AVERAGE(Sheet1!AE638:AG638)</f>
        <v>615.19808005898142</v>
      </c>
    </row>
    <row r="639" spans="1:11" x14ac:dyDescent="0.55000000000000004">
      <c r="A639" s="9">
        <f>Sheet1!A639</f>
        <v>43.854799999999997</v>
      </c>
      <c r="B639" s="31" t="str">
        <f>Sheet1!B639</f>
        <v>SWR(50)</v>
      </c>
      <c r="C639" s="33">
        <f>AVERAGE(Sheet1!D639:G639)</f>
        <v>3.7297394526629608</v>
      </c>
      <c r="D639" s="33">
        <f>AVERAGE(Sheet1!J639:N639)</f>
        <v>16.833905564411335</v>
      </c>
      <c r="E639" s="33">
        <f>AVERAGE(Sheet1!Q639:V639)</f>
        <v>3.7814496116145677</v>
      </c>
      <c r="F639" s="33">
        <f>AVERAGE(Sheet1!Y639:AE639)</f>
        <v>5.9099814475538208</v>
      </c>
      <c r="G639" s="33">
        <f>AVERAGE(Sheet1!AE639:AG639)</f>
        <v>18.935601190205876</v>
      </c>
      <c r="I639" s="33">
        <f>AVERAGE(C639:G639)</f>
        <v>9.8381354532897127</v>
      </c>
      <c r="J639" s="33">
        <f>AVERAGE(C639:F639)</f>
        <v>7.5637690190606719</v>
      </c>
      <c r="K639" s="33">
        <f>AVERAGE(C639:E639)</f>
        <v>8.115031542896288</v>
      </c>
    </row>
    <row r="640" spans="1:11" x14ac:dyDescent="0.55000000000000004">
      <c r="A640" s="9">
        <f>Sheet1!A640</f>
        <v>43.854799999999997</v>
      </c>
      <c r="B640" s="31" t="str">
        <f>Sheet1!B640</f>
        <v>SWR(100)</v>
      </c>
      <c r="C640" s="33">
        <f>AVERAGE(Sheet1!D640:G640)</f>
        <v>2.6909248598703575</v>
      </c>
      <c r="D640" s="33">
        <f>AVERAGE(Sheet1!J640:N640)</f>
        <v>8.4251251257607453</v>
      </c>
      <c r="E640" s="33">
        <f>AVERAGE(Sheet1!Q640:V640)</f>
        <v>1.9385240087389242</v>
      </c>
      <c r="F640" s="33">
        <f>AVERAGE(Sheet1!Y640:AE640)</f>
        <v>2.9993280459698504</v>
      </c>
      <c r="G640" s="33">
        <f>AVERAGE(Sheet1!AE640:AG640)</f>
        <v>9.5766018970934557</v>
      </c>
      <c r="I640" s="33">
        <f>AVERAGE(C640:G640)</f>
        <v>5.1261007874866662</v>
      </c>
      <c r="J640" s="33">
        <f>AVERAGE(C640:F640)</f>
        <v>4.0134755100849695</v>
      </c>
      <c r="K640" s="33">
        <f>AVERAGE(C640:E640)</f>
        <v>4.3515246647900083</v>
      </c>
    </row>
    <row r="641" spans="1:11" x14ac:dyDescent="0.55000000000000004">
      <c r="A641" s="9">
        <f>Sheet1!A641</f>
        <v>43.854799999999997</v>
      </c>
      <c r="B641" s="31" t="str">
        <f>Sheet1!B641</f>
        <v>SWR(150)</v>
      </c>
      <c r="C641" s="33">
        <f>AVERAGE(Sheet1!D641:G641)</f>
        <v>2.8885209006393242</v>
      </c>
      <c r="D641" s="33">
        <f>AVERAGE(Sheet1!J641:N641)</f>
        <v>5.6260523976632673</v>
      </c>
      <c r="E641" s="33">
        <f>AVERAGE(Sheet1!Q641:V641)</f>
        <v>1.3954061646314129</v>
      </c>
      <c r="F641" s="33">
        <f>AVERAGE(Sheet1!Y641:AE641)</f>
        <v>2.0621407998714032</v>
      </c>
      <c r="G641" s="33">
        <f>AVERAGE(Sheet1!AE641:AG641)</f>
        <v>6.5090061654512539</v>
      </c>
      <c r="I641" s="33">
        <f>AVERAGE(C641:G641)</f>
        <v>3.6962252856513325</v>
      </c>
      <c r="J641" s="33">
        <f>AVERAGE(C641:F641)</f>
        <v>2.993030065701352</v>
      </c>
      <c r="K641" s="33">
        <f>AVERAGE(C641:E641)</f>
        <v>3.303326487644668</v>
      </c>
    </row>
    <row r="642" spans="1:11" x14ac:dyDescent="0.55000000000000004">
      <c r="A642" s="9">
        <f>Sheet1!A642</f>
        <v>43.854799999999997</v>
      </c>
      <c r="B642" s="31" t="str">
        <f>Sheet1!B642</f>
        <v>SWR(200)</v>
      </c>
      <c r="C642" s="33">
        <f>AVERAGE(Sheet1!D642:G642)</f>
        <v>3.3751417250533455</v>
      </c>
      <c r="D642" s="33">
        <f>AVERAGE(Sheet1!J642:N642)</f>
        <v>4.2296716954913691</v>
      </c>
      <c r="E642" s="33">
        <f>AVERAGE(Sheet1!Q642:V642)</f>
        <v>1.3867060866062031</v>
      </c>
      <c r="F642" s="33">
        <f>AVERAGE(Sheet1!Y642:AE642)</f>
        <v>1.649046161714498</v>
      </c>
      <c r="G642" s="33">
        <f>AVERAGE(Sheet1!AE642:AG642)</f>
        <v>5.0183388631791965</v>
      </c>
      <c r="I642" s="33">
        <f>AVERAGE(C642:G642)</f>
        <v>3.1317809064089226</v>
      </c>
      <c r="J642" s="33">
        <f>AVERAGE(C642:F642)</f>
        <v>2.6601414172163538</v>
      </c>
      <c r="K642" s="33">
        <f>AVERAGE(C642:E642)</f>
        <v>2.9971731690503058</v>
      </c>
    </row>
    <row r="643" spans="1:11" x14ac:dyDescent="0.55000000000000004">
      <c r="A643" s="30">
        <f>Sheet1!A643</f>
        <v>43.854799999999997</v>
      </c>
      <c r="B643" s="31" t="str">
        <f>Sheet1!B643</f>
        <v>SWR(300)</v>
      </c>
      <c r="C643" s="33">
        <f>AVERAGE(Sheet1!D643:G643)</f>
        <v>4.597803530385379</v>
      </c>
      <c r="D643" s="33">
        <f>AVERAGE(Sheet1!J643:N643)</f>
        <v>2.8408013945865362</v>
      </c>
      <c r="E643" s="33">
        <f>AVERAGE(Sheet1!Q643:V643)</f>
        <v>1.8474741127823222</v>
      </c>
      <c r="F643" s="33">
        <f>AVERAGE(Sheet1!Y643:AE643)</f>
        <v>1.6296046657038528</v>
      </c>
      <c r="G643" s="33">
        <f>AVERAGE(Sheet1!AE643:AG643)</f>
        <v>3.6286707604644395</v>
      </c>
      <c r="I643" s="33">
        <f>AVERAGE(C643:G643)</f>
        <v>2.9088708927845062</v>
      </c>
      <c r="J643" s="33">
        <f>AVERAGE(C643:F643)</f>
        <v>2.7289209258645228</v>
      </c>
      <c r="K643" s="33">
        <f>AVERAGE(C643:E643)</f>
        <v>3.0953596792514126</v>
      </c>
    </row>
    <row r="644" spans="1:11" x14ac:dyDescent="0.55000000000000004">
      <c r="A644" s="9">
        <f>Sheet1!A644</f>
        <v>80</v>
      </c>
      <c r="B644" s="31" t="str">
        <f>Sheet1!B644</f>
        <v>R</v>
      </c>
      <c r="C644" s="32"/>
      <c r="D644" s="32"/>
      <c r="E644" s="32"/>
      <c r="F644" s="32"/>
      <c r="G644" s="32"/>
    </row>
    <row r="645" spans="1:11" x14ac:dyDescent="0.55000000000000004">
      <c r="A645" s="9">
        <f>Sheet1!A645</f>
        <v>80</v>
      </c>
      <c r="B645" s="31" t="str">
        <f>Sheet1!B645</f>
        <v>X</v>
      </c>
      <c r="C645" s="32"/>
      <c r="D645" s="32"/>
      <c r="E645" s="32"/>
      <c r="F645" s="32"/>
      <c r="G645" s="32"/>
    </row>
    <row r="646" spans="1:11" x14ac:dyDescent="0.55000000000000004">
      <c r="A646" s="34">
        <f>Sheet1!A646</f>
        <v>0.44444444444444442</v>
      </c>
      <c r="B646" s="31" t="str">
        <f>Sheet1!B646</f>
        <v>Z</v>
      </c>
      <c r="C646" s="35">
        <f>AVERAGE(Sheet1!D646:G646)</f>
        <v>106.32097092840311</v>
      </c>
      <c r="D646" s="35">
        <f>AVERAGE(Sheet1!J646:N646)</f>
        <v>936.00733850579002</v>
      </c>
      <c r="E646" s="35">
        <f>AVERAGE(Sheet1!Q646:V646)</f>
        <v>168.13774062891616</v>
      </c>
      <c r="F646" s="35">
        <f>AVERAGE(Sheet1!Y646:AE646)</f>
        <v>302.82897403721017</v>
      </c>
      <c r="G646" s="35">
        <f>AVERAGE(Sheet1!AE646:AG646)</f>
        <v>729.99340252440379</v>
      </c>
    </row>
    <row r="647" spans="1:11" x14ac:dyDescent="0.55000000000000004">
      <c r="A647" s="9">
        <f>Sheet1!A647</f>
        <v>44.413400000000003</v>
      </c>
      <c r="B647" s="31" t="str">
        <f>Sheet1!B647</f>
        <v>SWR(50)</v>
      </c>
      <c r="C647" s="33">
        <f>AVERAGE(Sheet1!D647:G647)</f>
        <v>3.7130264259822847</v>
      </c>
      <c r="D647" s="33">
        <f>AVERAGE(Sheet1!J647:N647)</f>
        <v>19.459748539633146</v>
      </c>
      <c r="E647" s="33">
        <f>AVERAGE(Sheet1!Q647:V647)</f>
        <v>3.5608791532074999</v>
      </c>
      <c r="F647" s="33">
        <f>AVERAGE(Sheet1!Y647:AE647)</f>
        <v>6.7897706725718701</v>
      </c>
      <c r="G647" s="33">
        <f>AVERAGE(Sheet1!AE647:AG647)</f>
        <v>21.17622917598732</v>
      </c>
      <c r="I647" s="33">
        <f>AVERAGE(C647:G647)</f>
        <v>10.939930793476424</v>
      </c>
      <c r="J647" s="33">
        <f>AVERAGE(C647:F647)</f>
        <v>8.3808561978487006</v>
      </c>
      <c r="K647" s="33">
        <f>AVERAGE(C647:E647)</f>
        <v>8.911218039607645</v>
      </c>
    </row>
    <row r="648" spans="1:11" x14ac:dyDescent="0.55000000000000004">
      <c r="A648" s="9">
        <f>Sheet1!A648</f>
        <v>44.413400000000003</v>
      </c>
      <c r="B648" s="31" t="str">
        <f>Sheet1!B648</f>
        <v>SWR(100)</v>
      </c>
      <c r="C648" s="33">
        <f>AVERAGE(Sheet1!D648:G648)</f>
        <v>2.6914679236282479</v>
      </c>
      <c r="D648" s="33">
        <f>AVERAGE(Sheet1!J648:N648)</f>
        <v>9.735003261664124</v>
      </c>
      <c r="E648" s="33">
        <f>AVERAGE(Sheet1!Q648:V648)</f>
        <v>1.8350537339608488</v>
      </c>
      <c r="F648" s="33">
        <f>AVERAGE(Sheet1!Y648:AE648)</f>
        <v>3.4297954730100955</v>
      </c>
      <c r="G648" s="33">
        <f>AVERAGE(Sheet1!AE648:AG648)</f>
        <v>10.668238058828768</v>
      </c>
      <c r="I648" s="33">
        <f>AVERAGE(C648:G648)</f>
        <v>5.6719116902184172</v>
      </c>
      <c r="J648" s="33">
        <f>AVERAGE(C648:F648)</f>
        <v>4.4228300980658286</v>
      </c>
      <c r="K648" s="33">
        <f>AVERAGE(C648:E648)</f>
        <v>4.753841639751073</v>
      </c>
    </row>
    <row r="649" spans="1:11" x14ac:dyDescent="0.55000000000000004">
      <c r="A649" s="9">
        <f>Sheet1!A649</f>
        <v>44.413400000000003</v>
      </c>
      <c r="B649" s="31" t="str">
        <f>Sheet1!B649</f>
        <v>SWR(150)</v>
      </c>
      <c r="C649" s="33">
        <f>AVERAGE(Sheet1!D649:G649)</f>
        <v>2.898667372387175</v>
      </c>
      <c r="D649" s="33">
        <f>AVERAGE(Sheet1!J649:N649)</f>
        <v>6.4958044967740873</v>
      </c>
      <c r="E649" s="33">
        <f>AVERAGE(Sheet1!Q649:V649)</f>
        <v>1.3574452812420252</v>
      </c>
      <c r="F649" s="33">
        <f>AVERAGE(Sheet1!Y649:AE649)</f>
        <v>2.3327198104253779</v>
      </c>
      <c r="G649" s="33">
        <f>AVERAGE(Sheet1!AE649:AG649)</f>
        <v>7.2034183444954278</v>
      </c>
      <c r="I649" s="33">
        <f>AVERAGE(C649:G649)</f>
        <v>4.0576110610648186</v>
      </c>
      <c r="J649" s="33">
        <f>AVERAGE(C649:F649)</f>
        <v>3.2711592402071661</v>
      </c>
      <c r="K649" s="33">
        <f>AVERAGE(C649:E649)</f>
        <v>3.5839723834677621</v>
      </c>
    </row>
    <row r="650" spans="1:11" x14ac:dyDescent="0.55000000000000004">
      <c r="A650" s="9">
        <f>Sheet1!A650</f>
        <v>44.413400000000003</v>
      </c>
      <c r="B650" s="31" t="str">
        <f>Sheet1!B650</f>
        <v>SWR(200)</v>
      </c>
      <c r="C650" s="33">
        <f>AVERAGE(Sheet1!D650:G650)</f>
        <v>3.3924447978251298</v>
      </c>
      <c r="D650" s="33">
        <f>AVERAGE(Sheet1!J650:N650)</f>
        <v>4.8781141828059562</v>
      </c>
      <c r="E650" s="33">
        <f>AVERAGE(Sheet1!Q650:V650)</f>
        <v>1.4339508617509562</v>
      </c>
      <c r="F650" s="33">
        <f>AVERAGE(Sheet1!Y650:AE650)</f>
        <v>1.8154331016357095</v>
      </c>
      <c r="G650" s="33">
        <f>AVERAGE(Sheet1!AE650:AG650)</f>
        <v>5.5018972706686284</v>
      </c>
      <c r="I650" s="33">
        <f>AVERAGE(C650:G650)</f>
        <v>3.4043680429372762</v>
      </c>
      <c r="J650" s="33">
        <f>AVERAGE(C650:F650)</f>
        <v>2.8799857360044383</v>
      </c>
      <c r="K650" s="33">
        <f>AVERAGE(C650:E650)</f>
        <v>3.2348366141273477</v>
      </c>
    </row>
    <row r="651" spans="1:11" x14ac:dyDescent="0.55000000000000004">
      <c r="A651" s="30">
        <f>Sheet1!A651</f>
        <v>44.413400000000003</v>
      </c>
      <c r="B651" s="31" t="str">
        <f>Sheet1!B651</f>
        <v>SWR(300)</v>
      </c>
      <c r="C651" s="33">
        <f>AVERAGE(Sheet1!D651:G651)</f>
        <v>4.627140754721859</v>
      </c>
      <c r="D651" s="33">
        <f>AVERAGE(Sheet1!J651:N651)</f>
        <v>3.2647769737277144</v>
      </c>
      <c r="E651" s="33">
        <f>AVERAGE(Sheet1!Q651:V651)</f>
        <v>1.9552632777692411</v>
      </c>
      <c r="F651" s="33">
        <f>AVERAGE(Sheet1!Y651:AE651)</f>
        <v>1.5409769005198761</v>
      </c>
      <c r="G651" s="33">
        <f>AVERAGE(Sheet1!AE651:AG651)</f>
        <v>3.8718196014224411</v>
      </c>
      <c r="I651" s="33">
        <f>AVERAGE(C651:G651)</f>
        <v>3.0519955016322262</v>
      </c>
      <c r="J651" s="33">
        <f>AVERAGE(C651:F651)</f>
        <v>2.8470394766846727</v>
      </c>
      <c r="K651" s="33">
        <f>AVERAGE(C651:E651)</f>
        <v>3.2823936687396049</v>
      </c>
    </row>
    <row r="652" spans="1:11" x14ac:dyDescent="0.55000000000000004">
      <c r="A652" s="9">
        <f>Sheet1!A652</f>
        <v>81</v>
      </c>
      <c r="B652" s="31" t="str">
        <f>Sheet1!B652</f>
        <v>R</v>
      </c>
      <c r="C652" s="32"/>
      <c r="D652" s="32"/>
      <c r="E652" s="32"/>
      <c r="F652" s="32"/>
      <c r="G652" s="32"/>
    </row>
    <row r="653" spans="1:11" x14ac:dyDescent="0.55000000000000004">
      <c r="A653" s="9">
        <f>Sheet1!A653</f>
        <v>81</v>
      </c>
      <c r="B653" s="31" t="str">
        <f>Sheet1!B653</f>
        <v>X</v>
      </c>
      <c r="C653" s="32"/>
      <c r="D653" s="32"/>
      <c r="E653" s="32"/>
      <c r="F653" s="32"/>
      <c r="G653" s="32"/>
    </row>
    <row r="654" spans="1:11" x14ac:dyDescent="0.55000000000000004">
      <c r="A654" s="34">
        <f>Sheet1!A654</f>
        <v>0.45</v>
      </c>
      <c r="B654" s="31" t="str">
        <f>Sheet1!B654</f>
        <v>Z</v>
      </c>
      <c r="C654" s="35">
        <f>AVERAGE(Sheet1!D654:G654)</f>
        <v>105.66516565320828</v>
      </c>
      <c r="D654" s="35">
        <f>AVERAGE(Sheet1!J654:N654)</f>
        <v>1108.6796632989285</v>
      </c>
      <c r="E654" s="35">
        <f>AVERAGE(Sheet1!Q654:V654)</f>
        <v>159.07325011131746</v>
      </c>
      <c r="F654" s="35">
        <f>AVERAGE(Sheet1!Y654:AE654)</f>
        <v>358.75891097447681</v>
      </c>
      <c r="G654" s="35">
        <f>AVERAGE(Sheet1!AE654:AG654)</f>
        <v>889.55090347910709</v>
      </c>
    </row>
    <row r="655" spans="1:11" x14ac:dyDescent="0.55000000000000004">
      <c r="A655" s="9">
        <f>Sheet1!A655</f>
        <v>44.972099999999998</v>
      </c>
      <c r="B655" s="31" t="str">
        <f>Sheet1!B655</f>
        <v>SWR(50)</v>
      </c>
      <c r="C655" s="33">
        <f>AVERAGE(Sheet1!D655:G655)</f>
        <v>3.6980840054592168</v>
      </c>
      <c r="D655" s="33">
        <f>AVERAGE(Sheet1!J655:N655)</f>
        <v>22.723656369127312</v>
      </c>
      <c r="E655" s="33">
        <f>AVERAGE(Sheet1!Q655:V655)</f>
        <v>3.3762536697216619</v>
      </c>
      <c r="F655" s="33">
        <f>AVERAGE(Sheet1!Y655:AE655)</f>
        <v>7.9498403899638328</v>
      </c>
      <c r="G655" s="33">
        <f>AVERAGE(Sheet1!AE655:AG655)</f>
        <v>23.96844321861094</v>
      </c>
      <c r="I655" s="33">
        <f>AVERAGE(C655:G655)</f>
        <v>12.343255530576593</v>
      </c>
      <c r="J655" s="33">
        <f>AVERAGE(C655:F655)</f>
        <v>9.4369586085680055</v>
      </c>
      <c r="K655" s="33">
        <f>AVERAGE(C655:E655)</f>
        <v>9.932664681436064</v>
      </c>
    </row>
    <row r="656" spans="1:11" x14ac:dyDescent="0.55000000000000004">
      <c r="A656" s="9">
        <f>Sheet1!A656</f>
        <v>44.972099999999998</v>
      </c>
      <c r="B656" s="31" t="str">
        <f>Sheet1!B656</f>
        <v>SWR(100)</v>
      </c>
      <c r="C656" s="33">
        <f>AVERAGE(Sheet1!D656:G656)</f>
        <v>2.6920936279797023</v>
      </c>
      <c r="D656" s="33">
        <f>AVERAGE(Sheet1!J656:N656)</f>
        <v>11.364556368622628</v>
      </c>
      <c r="E656" s="33">
        <f>AVERAGE(Sheet1!Q656:V656)</f>
        <v>1.7499199943343899</v>
      </c>
      <c r="F656" s="33">
        <f>AVERAGE(Sheet1!Y656:AE656)</f>
        <v>4.001423683820744</v>
      </c>
      <c r="G656" s="33">
        <f>AVERAGE(Sheet1!AE656:AG656)</f>
        <v>12.038397205794178</v>
      </c>
      <c r="I656" s="33">
        <f>AVERAGE(C656:G656)</f>
        <v>6.3692781761103276</v>
      </c>
      <c r="J656" s="33">
        <f>AVERAGE(C656:F656)</f>
        <v>4.9519984186893655</v>
      </c>
      <c r="K656" s="33">
        <f>AVERAGE(C656:E656)</f>
        <v>5.2688566636455727</v>
      </c>
    </row>
    <row r="657" spans="1:11" x14ac:dyDescent="0.55000000000000004">
      <c r="A657" s="9">
        <f>Sheet1!A657</f>
        <v>44.972099999999998</v>
      </c>
      <c r="B657" s="31" t="str">
        <f>Sheet1!B657</f>
        <v>SWR(150)</v>
      </c>
      <c r="C657" s="33">
        <f>AVERAGE(Sheet1!D657:G657)</f>
        <v>2.9079650999837243</v>
      </c>
      <c r="D657" s="33">
        <f>AVERAGE(Sheet1!J657:N657)</f>
        <v>7.5794423984666395</v>
      </c>
      <c r="E657" s="33">
        <f>AVERAGE(Sheet1!Q657:V657)</f>
        <v>1.3444768467663684</v>
      </c>
      <c r="F657" s="33">
        <f>AVERAGE(Sheet1!Y657:AE657)</f>
        <v>2.7009777439000571</v>
      </c>
      <c r="G657" s="33">
        <f>AVERAGE(Sheet1!AE657:AG657)</f>
        <v>8.0870018061118341</v>
      </c>
      <c r="I657" s="33">
        <f>AVERAGE(C657:G657)</f>
        <v>4.5239727790457254</v>
      </c>
      <c r="J657" s="33">
        <f>AVERAGE(C657:F657)</f>
        <v>3.6332155222791975</v>
      </c>
      <c r="K657" s="33">
        <f>AVERAGE(C657:E657)</f>
        <v>3.9439614484055774</v>
      </c>
    </row>
    <row r="658" spans="1:11" x14ac:dyDescent="0.55000000000000004">
      <c r="A658" s="9">
        <f>Sheet1!A658</f>
        <v>44.972099999999998</v>
      </c>
      <c r="B658" s="31" t="str">
        <f>Sheet1!B658</f>
        <v>SWR(200)</v>
      </c>
      <c r="C658" s="33">
        <f>AVERAGE(Sheet1!D658:G658)</f>
        <v>3.4082185567974812</v>
      </c>
      <c r="D658" s="33">
        <f>AVERAGE(Sheet1!J658:N658)</f>
        <v>5.6878717092175837</v>
      </c>
      <c r="E658" s="33">
        <f>AVERAGE(Sheet1!Q658:V658)</f>
        <v>1.4849373319323744</v>
      </c>
      <c r="F658" s="33">
        <f>AVERAGE(Sheet1!Y658:AE658)</f>
        <v>2.0689280421603833</v>
      </c>
      <c r="G658" s="33">
        <f>AVERAGE(Sheet1!AE658:AG658)</f>
        <v>6.1316442911043643</v>
      </c>
      <c r="I658" s="33">
        <f>AVERAGE(C658:G658)</f>
        <v>3.7563199862424375</v>
      </c>
      <c r="J658" s="33">
        <f>AVERAGE(C658:F658)</f>
        <v>3.1624889100269558</v>
      </c>
      <c r="K658" s="33">
        <f>AVERAGE(C658:E658)</f>
        <v>3.5270091993158132</v>
      </c>
    </row>
    <row r="659" spans="1:11" x14ac:dyDescent="0.55000000000000004">
      <c r="A659" s="30">
        <f>Sheet1!A659</f>
        <v>44.972099999999998</v>
      </c>
      <c r="B659" s="31" t="str">
        <f>Sheet1!B659</f>
        <v>SWR(300)</v>
      </c>
      <c r="C659" s="33">
        <f>AVERAGE(Sheet1!D659:G659)</f>
        <v>4.6538277835186985</v>
      </c>
      <c r="D659" s="33">
        <f>AVERAGE(Sheet1!J659:N659)</f>
        <v>3.7984742472492288</v>
      </c>
      <c r="E659" s="33">
        <f>AVERAGE(Sheet1!Q659:V659)</f>
        <v>2.0581084223854793</v>
      </c>
      <c r="F659" s="33">
        <f>AVERAGE(Sheet1!Y659:AE659)</f>
        <v>1.5360504756771527</v>
      </c>
      <c r="G659" s="33">
        <f>AVERAGE(Sheet1!AE659:AG659)</f>
        <v>4.2225077448463457</v>
      </c>
      <c r="I659" s="33">
        <f>AVERAGE(C659:G659)</f>
        <v>3.2537937347353809</v>
      </c>
      <c r="J659" s="33">
        <f>AVERAGE(C659:F659)</f>
        <v>3.0116152322076402</v>
      </c>
      <c r="K659" s="33">
        <f>AVERAGE(C659:E659)</f>
        <v>3.5034701510511361</v>
      </c>
    </row>
    <row r="660" spans="1:11" x14ac:dyDescent="0.55000000000000004">
      <c r="A660" s="9">
        <f>Sheet1!A660</f>
        <v>82</v>
      </c>
      <c r="B660" s="31" t="str">
        <f>Sheet1!B660</f>
        <v>R</v>
      </c>
      <c r="C660" s="32"/>
      <c r="D660" s="32"/>
      <c r="E660" s="32"/>
      <c r="F660" s="32"/>
      <c r="G660" s="32"/>
    </row>
    <row r="661" spans="1:11" x14ac:dyDescent="0.55000000000000004">
      <c r="A661" s="9">
        <f>Sheet1!A661</f>
        <v>82</v>
      </c>
      <c r="B661" s="31" t="str">
        <f>Sheet1!B661</f>
        <v>X</v>
      </c>
      <c r="C661" s="32"/>
      <c r="D661" s="32"/>
      <c r="E661" s="32"/>
      <c r="F661" s="32"/>
      <c r="G661" s="32"/>
    </row>
    <row r="662" spans="1:11" x14ac:dyDescent="0.55000000000000004">
      <c r="A662" s="34">
        <f>Sheet1!A662</f>
        <v>0.45555555555555555</v>
      </c>
      <c r="B662" s="31" t="str">
        <f>Sheet1!B662</f>
        <v>Z</v>
      </c>
      <c r="C662" s="35">
        <f>AVERAGE(Sheet1!D662:G662)</f>
        <v>105.083190367786</v>
      </c>
      <c r="D662" s="35">
        <f>AVERAGE(Sheet1!J662:N662)</f>
        <v>1325.5829933403556</v>
      </c>
      <c r="E662" s="35">
        <f>AVERAGE(Sheet1!Q662:V662)</f>
        <v>151.50220620628264</v>
      </c>
      <c r="F662" s="35">
        <f>AVERAGE(Sheet1!Y662:AE662)</f>
        <v>435.40910880044919</v>
      </c>
      <c r="G662" s="35">
        <f>AVERAGE(Sheet1!AE662:AG662)</f>
        <v>1113.988277095166</v>
      </c>
    </row>
    <row r="663" spans="1:11" x14ac:dyDescent="0.55000000000000004">
      <c r="A663" s="9">
        <f>Sheet1!A663</f>
        <v>45.530700000000003</v>
      </c>
      <c r="B663" s="31" t="str">
        <f>Sheet1!B663</f>
        <v>SWR(50)</v>
      </c>
      <c r="C663" s="33">
        <f>AVERAGE(Sheet1!D663:G663)</f>
        <v>3.6848620042637523</v>
      </c>
      <c r="D663" s="33">
        <f>AVERAGE(Sheet1!J663:N663)</f>
        <v>26.812296919916616</v>
      </c>
      <c r="E663" s="33">
        <f>AVERAGE(Sheet1!Q663:V663)</f>
        <v>3.222089067535201</v>
      </c>
      <c r="F663" s="33">
        <f>AVERAGE(Sheet1!Y663:AE663)</f>
        <v>9.5089345211135576</v>
      </c>
      <c r="G663" s="33">
        <f>AVERAGE(Sheet1!AE663:AG663)</f>
        <v>27.457508200898133</v>
      </c>
      <c r="I663" s="33">
        <f>AVERAGE(C663:G663)</f>
        <v>14.137138142745453</v>
      </c>
      <c r="J663" s="33">
        <f>AVERAGE(C663:F663)</f>
        <v>10.807045628207282</v>
      </c>
      <c r="K663" s="33">
        <f>AVERAGE(C663:E663)</f>
        <v>11.239749330571856</v>
      </c>
    </row>
    <row r="664" spans="1:11" x14ac:dyDescent="0.55000000000000004">
      <c r="A664" s="9">
        <f>Sheet1!A664</f>
        <v>45.530700000000003</v>
      </c>
      <c r="B664" s="31" t="str">
        <f>Sheet1!B664</f>
        <v>SWR(100)</v>
      </c>
      <c r="C664" s="33">
        <f>AVERAGE(Sheet1!D664:G664)</f>
        <v>2.6927627761697916</v>
      </c>
      <c r="D664" s="33">
        <f>AVERAGE(Sheet1!J664:N664)</f>
        <v>13.407208768730646</v>
      </c>
      <c r="E664" s="33">
        <f>AVERAGE(Sheet1!Q664:V664)</f>
        <v>1.6802687454633152</v>
      </c>
      <c r="F664" s="33">
        <f>AVERAGE(Sheet1!Y664:AE664)</f>
        <v>4.7736162420316814</v>
      </c>
      <c r="G664" s="33">
        <f>AVERAGE(Sheet1!AE664:AG664)</f>
        <v>13.760933120777034</v>
      </c>
      <c r="I664" s="33">
        <f>AVERAGE(C664:G664)</f>
        <v>7.262957930634494</v>
      </c>
      <c r="J664" s="33">
        <f>AVERAGE(C664:F664)</f>
        <v>5.638464133098859</v>
      </c>
      <c r="K664" s="33">
        <f>AVERAGE(C664:E664)</f>
        <v>5.9267467634545845</v>
      </c>
    </row>
    <row r="665" spans="1:11" x14ac:dyDescent="0.55000000000000004">
      <c r="A665" s="9">
        <f>Sheet1!A665</f>
        <v>45.530700000000003</v>
      </c>
      <c r="B665" s="31" t="str">
        <f>Sheet1!B665</f>
        <v>SWR(150)</v>
      </c>
      <c r="C665" s="33">
        <f>AVERAGE(Sheet1!D665:G665)</f>
        <v>2.9163788964701327</v>
      </c>
      <c r="D665" s="33">
        <f>AVERAGE(Sheet1!J665:N665)</f>
        <v>8.9393287170531348</v>
      </c>
      <c r="E665" s="33">
        <f>AVERAGE(Sheet1!Q665:V665)</f>
        <v>1.3487557952489215</v>
      </c>
      <c r="F665" s="33">
        <f>AVERAGE(Sheet1!Y665:AE665)</f>
        <v>3.2056279872592421</v>
      </c>
      <c r="G665" s="33">
        <f>AVERAGE(Sheet1!AE665:AG665)</f>
        <v>9.2102769192268887</v>
      </c>
      <c r="I665" s="33">
        <f>AVERAGE(C665:G665)</f>
        <v>5.1240736630516643</v>
      </c>
      <c r="J665" s="33">
        <f>AVERAGE(C665:F665)</f>
        <v>4.1025228490078582</v>
      </c>
      <c r="K665" s="33">
        <f>AVERAGE(C665:E665)</f>
        <v>4.4014878029240636</v>
      </c>
    </row>
    <row r="666" spans="1:11" x14ac:dyDescent="0.55000000000000004">
      <c r="A666" s="9">
        <f>Sheet1!A666</f>
        <v>45.530700000000003</v>
      </c>
      <c r="B666" s="31" t="str">
        <f>Sheet1!B666</f>
        <v>SWR(200)</v>
      </c>
      <c r="C666" s="33">
        <f>AVERAGE(Sheet1!D666:G666)</f>
        <v>3.4224269912372671</v>
      </c>
      <c r="D666" s="33">
        <f>AVERAGE(Sheet1!J666:N666)</f>
        <v>6.7057638753623907</v>
      </c>
      <c r="E666" s="33">
        <f>AVERAGE(Sheet1!Q666:V666)</f>
        <v>1.5362674283098638</v>
      </c>
      <c r="F666" s="33">
        <f>AVERAGE(Sheet1!Y666:AE666)</f>
        <v>2.432299779303686</v>
      </c>
      <c r="G666" s="33">
        <f>AVERAGE(Sheet1!AE666:AG666)</f>
        <v>6.9467506932902934</v>
      </c>
      <c r="I666" s="33">
        <f>AVERAGE(C666:G666)</f>
        <v>4.2087017535007005</v>
      </c>
      <c r="J666" s="33">
        <f>AVERAGE(C666:F666)</f>
        <v>3.5241895185533023</v>
      </c>
      <c r="K666" s="33">
        <f>AVERAGE(C666:E666)</f>
        <v>3.8881527649698406</v>
      </c>
    </row>
    <row r="667" spans="1:11" x14ac:dyDescent="0.55000000000000004">
      <c r="A667" s="30">
        <f>Sheet1!A667</f>
        <v>45.530700000000003</v>
      </c>
      <c r="B667" s="31" t="str">
        <f>Sheet1!B667</f>
        <v>SWR(300)</v>
      </c>
      <c r="C667" s="33">
        <f>AVERAGE(Sheet1!D667:G667)</f>
        <v>4.6778203161159029</v>
      </c>
      <c r="D667" s="33">
        <f>AVERAGE(Sheet1!J667:N667)</f>
        <v>4.4730050199808051</v>
      </c>
      <c r="E667" s="33">
        <f>AVERAGE(Sheet1!Q667:V667)</f>
        <v>2.154308556636245</v>
      </c>
      <c r="F667" s="33">
        <f>AVERAGE(Sheet1!Y667:AE667)</f>
        <v>1.7000898175039545</v>
      </c>
      <c r="G667" s="33">
        <f>AVERAGE(Sheet1!AE667:AG667)</f>
        <v>4.7095130237509482</v>
      </c>
      <c r="I667" s="33">
        <f>AVERAGE(C667:G667)</f>
        <v>3.542947346797571</v>
      </c>
      <c r="J667" s="33">
        <f>AVERAGE(C667:F667)</f>
        <v>3.2513059275592271</v>
      </c>
      <c r="K667" s="33">
        <f>AVERAGE(C667:E667)</f>
        <v>3.7683779642443178</v>
      </c>
    </row>
    <row r="668" spans="1:11" x14ac:dyDescent="0.55000000000000004">
      <c r="A668" s="9">
        <f>Sheet1!A668</f>
        <v>83</v>
      </c>
      <c r="B668" s="31" t="str">
        <f>Sheet1!B668</f>
        <v>R</v>
      </c>
      <c r="C668" s="32"/>
      <c r="D668" s="32"/>
      <c r="E668" s="32"/>
      <c r="F668" s="32"/>
      <c r="G668" s="32"/>
    </row>
    <row r="669" spans="1:11" x14ac:dyDescent="0.55000000000000004">
      <c r="A669" s="9">
        <f>Sheet1!A669</f>
        <v>83</v>
      </c>
      <c r="B669" s="31" t="str">
        <f>Sheet1!B669</f>
        <v>X</v>
      </c>
      <c r="C669" s="32"/>
      <c r="D669" s="32"/>
      <c r="E669" s="32"/>
      <c r="F669" s="32"/>
      <c r="G669" s="32"/>
    </row>
    <row r="670" spans="1:11" x14ac:dyDescent="0.55000000000000004">
      <c r="A670" s="34">
        <f>Sheet1!A670</f>
        <v>0.46111111111111114</v>
      </c>
      <c r="B670" s="31" t="str">
        <f>Sheet1!B670</f>
        <v>Z</v>
      </c>
      <c r="C670" s="35">
        <f>AVERAGE(Sheet1!D670:G670)</f>
        <v>104.57344095275749</v>
      </c>
      <c r="D670" s="35">
        <f>AVERAGE(Sheet1!J670:N670)</f>
        <v>1594.1679644080916</v>
      </c>
      <c r="E670" s="35">
        <f>AVERAGE(Sheet1!Q670:V670)</f>
        <v>145.21179826579962</v>
      </c>
      <c r="F670" s="35">
        <f>AVERAGE(Sheet1!Y670:AE670)</f>
        <v>543.24613573124839</v>
      </c>
      <c r="G670" s="35">
        <f>AVERAGE(Sheet1!AE670:AG670)</f>
        <v>1422.7923621555449</v>
      </c>
    </row>
    <row r="671" spans="1:11" x14ac:dyDescent="0.55000000000000004">
      <c r="A671" s="9">
        <f>Sheet1!A671</f>
        <v>46.089399999999998</v>
      </c>
      <c r="B671" s="31" t="str">
        <f>Sheet1!B671</f>
        <v>SWR(50)</v>
      </c>
      <c r="C671" s="33">
        <f>AVERAGE(Sheet1!D671:G671)</f>
        <v>3.6733062635986906</v>
      </c>
      <c r="D671" s="33">
        <f>AVERAGE(Sheet1!J671:N671)</f>
        <v>31.960926272559021</v>
      </c>
      <c r="E671" s="33">
        <f>AVERAGE(Sheet1!Q671:V671)</f>
        <v>3.0940657268606628</v>
      </c>
      <c r="F671" s="33">
        <f>AVERAGE(Sheet1!Y671:AE671)</f>
        <v>11.65205708657081</v>
      </c>
      <c r="G671" s="33">
        <f>AVERAGE(Sheet1!AE671:AG671)</f>
        <v>31.820183181250723</v>
      </c>
      <c r="I671" s="33">
        <f>AVERAGE(C671:G671)</f>
        <v>16.440107706167982</v>
      </c>
      <c r="J671" s="33">
        <f>AVERAGE(C671:F671)</f>
        <v>12.595088837397295</v>
      </c>
      <c r="K671" s="33">
        <f>AVERAGE(C671:E671)</f>
        <v>12.909432754339457</v>
      </c>
    </row>
    <row r="672" spans="1:11" x14ac:dyDescent="0.55000000000000004">
      <c r="A672" s="9">
        <f>Sheet1!A672</f>
        <v>46.089399999999998</v>
      </c>
      <c r="B672" s="31" t="str">
        <f>Sheet1!B672</f>
        <v>SWR(100)</v>
      </c>
      <c r="C672" s="33">
        <f>AVERAGE(Sheet1!D672:G672)</f>
        <v>2.6934332656385487</v>
      </c>
      <c r="D672" s="33">
        <f>AVERAGE(Sheet1!J672:N672)</f>
        <v>15.980697340101576</v>
      </c>
      <c r="E672" s="33">
        <f>AVERAGE(Sheet1!Q672:V672)</f>
        <v>1.6237818032610309</v>
      </c>
      <c r="F672" s="33">
        <f>AVERAGE(Sheet1!Y672:AE672)</f>
        <v>5.8389492846349622</v>
      </c>
      <c r="G672" s="33">
        <f>AVERAGE(Sheet1!AE672:AG672)</f>
        <v>15.925489671754748</v>
      </c>
      <c r="I672" s="33">
        <f>AVERAGE(C672:G672)</f>
        <v>8.4124702730781742</v>
      </c>
      <c r="J672" s="33">
        <f>AVERAGE(C672:F672)</f>
        <v>6.5342154234090302</v>
      </c>
      <c r="K672" s="33">
        <f>AVERAGE(C672:E672)</f>
        <v>6.7659708030003856</v>
      </c>
    </row>
    <row r="673" spans="1:11" x14ac:dyDescent="0.55000000000000004">
      <c r="A673" s="9">
        <f>Sheet1!A673</f>
        <v>46.089399999999998</v>
      </c>
      <c r="B673" s="31" t="str">
        <f>Sheet1!B673</f>
        <v>SWR(150)</v>
      </c>
      <c r="C673" s="33">
        <f>AVERAGE(Sheet1!D673:G673)</f>
        <v>2.9238708120626988</v>
      </c>
      <c r="D673" s="33">
        <f>AVERAGE(Sheet1!J673:N673)</f>
        <v>10.654060775092624</v>
      </c>
      <c r="E673" s="33">
        <f>AVERAGE(Sheet1!Q673:V673)</f>
        <v>1.3613915566601458</v>
      </c>
      <c r="F673" s="33">
        <f>AVERAGE(Sheet1!Y673:AE673)</f>
        <v>3.9078736811979695</v>
      </c>
      <c r="G673" s="33">
        <f>AVERAGE(Sheet1!AE673:AG673)</f>
        <v>10.634317318609801</v>
      </c>
      <c r="I673" s="33">
        <f>AVERAGE(C673:G673)</f>
        <v>5.8963028287246475</v>
      </c>
      <c r="J673" s="33">
        <f>AVERAGE(C673:F673)</f>
        <v>4.7117992062533594</v>
      </c>
      <c r="K673" s="33">
        <f>AVERAGE(C673:E673)</f>
        <v>4.9797743812718229</v>
      </c>
    </row>
    <row r="674" spans="1:11" x14ac:dyDescent="0.55000000000000004">
      <c r="A674" s="9">
        <f>Sheet1!A674</f>
        <v>46.089399999999998</v>
      </c>
      <c r="B674" s="31" t="str">
        <f>Sheet1!B674</f>
        <v>SWR(200)</v>
      </c>
      <c r="C674" s="33">
        <f>AVERAGE(Sheet1!D674:G674)</f>
        <v>3.4350311723792544</v>
      </c>
      <c r="D674" s="33">
        <f>AVERAGE(Sheet1!J674:N674)</f>
        <v>7.9908249811884788</v>
      </c>
      <c r="E674" s="33">
        <f>AVERAGE(Sheet1!Q674:V674)</f>
        <v>1.5855483246019997</v>
      </c>
      <c r="F674" s="33">
        <f>AVERAGE(Sheet1!Y674:AE674)</f>
        <v>2.9484877811730761</v>
      </c>
      <c r="G674" s="33">
        <f>AVERAGE(Sheet1!AE674:AG674)</f>
        <v>7.9942727619496194</v>
      </c>
      <c r="I674" s="33">
        <f>AVERAGE(C674:G674)</f>
        <v>4.7908330042584861</v>
      </c>
      <c r="J674" s="33">
        <f>AVERAGE(C674:F674)</f>
        <v>3.9899730648357021</v>
      </c>
      <c r="K674" s="33">
        <f>AVERAGE(C674:E674)</f>
        <v>4.3371348260565776</v>
      </c>
    </row>
    <row r="675" spans="1:11" x14ac:dyDescent="0.55000000000000004">
      <c r="A675" s="30">
        <f>Sheet1!A675</f>
        <v>46.089399999999998</v>
      </c>
      <c r="B675" s="31" t="str">
        <f>Sheet1!B675</f>
        <v>SWR(300)</v>
      </c>
      <c r="C675" s="33">
        <f>AVERAGE(Sheet1!D675:G675)</f>
        <v>4.6990706112238509</v>
      </c>
      <c r="D675" s="33">
        <f>AVERAGE(Sheet1!J675:N675)</f>
        <v>5.3277654471331886</v>
      </c>
      <c r="E675" s="33">
        <f>AVERAGE(Sheet1!Q675:V675)</f>
        <v>2.2424336667719311</v>
      </c>
      <c r="F675" s="33">
        <f>AVERAGE(Sheet1!Y675:AE675)</f>
        <v>2.0081888643427512</v>
      </c>
      <c r="G675" s="33">
        <f>AVERAGE(Sheet1!AE675:AG675)</f>
        <v>5.3663437602735797</v>
      </c>
      <c r="I675" s="33">
        <f>AVERAGE(C675:G675)</f>
        <v>3.9287604699490601</v>
      </c>
      <c r="J675" s="33">
        <f>AVERAGE(C675:F675)</f>
        <v>3.5693646473679306</v>
      </c>
      <c r="K675" s="33">
        <f>AVERAGE(C675:E675)</f>
        <v>4.0897565750429905</v>
      </c>
    </row>
    <row r="676" spans="1:11" x14ac:dyDescent="0.55000000000000004">
      <c r="A676" s="9">
        <f>Sheet1!A676</f>
        <v>84</v>
      </c>
      <c r="B676" s="31" t="str">
        <f>Sheet1!B676</f>
        <v>R</v>
      </c>
      <c r="C676" s="32"/>
      <c r="D676" s="32"/>
      <c r="E676" s="32"/>
      <c r="F676" s="32"/>
      <c r="G676" s="32"/>
    </row>
    <row r="677" spans="1:11" x14ac:dyDescent="0.55000000000000004">
      <c r="A677" s="9">
        <f>Sheet1!A677</f>
        <v>84</v>
      </c>
      <c r="B677" s="31" t="str">
        <f>Sheet1!B677</f>
        <v>X</v>
      </c>
      <c r="C677" s="32"/>
      <c r="D677" s="32"/>
      <c r="E677" s="32"/>
      <c r="F677" s="32"/>
      <c r="G677" s="32"/>
    </row>
    <row r="678" spans="1:11" x14ac:dyDescent="0.55000000000000004">
      <c r="A678" s="34">
        <f>Sheet1!A678</f>
        <v>0.46666666666666667</v>
      </c>
      <c r="B678" s="31" t="str">
        <f>Sheet1!B678</f>
        <v>Z</v>
      </c>
      <c r="C678" s="35">
        <f>AVERAGE(Sheet1!D678:G678)</f>
        <v>104.13440533306442</v>
      </c>
      <c r="D678" s="35">
        <f>AVERAGE(Sheet1!J678:N678)</f>
        <v>1914.7919619754152</v>
      </c>
      <c r="E678" s="35">
        <f>AVERAGE(Sheet1!Q678:V678)</f>
        <v>140.03569767617867</v>
      </c>
      <c r="F678" s="35">
        <f>AVERAGE(Sheet1!Y678:AE678)</f>
        <v>698.98245789485372</v>
      </c>
      <c r="G678" s="35">
        <f>AVERAGE(Sheet1!AE678:AG678)</f>
        <v>1799.1297385647788</v>
      </c>
    </row>
    <row r="679" spans="1:11" x14ac:dyDescent="0.55000000000000004">
      <c r="A679" s="9">
        <f>Sheet1!A679</f>
        <v>46.648000000000003</v>
      </c>
      <c r="B679" s="31" t="str">
        <f>Sheet1!B679</f>
        <v>SWR(50)</v>
      </c>
      <c r="C679" s="33">
        <f>AVERAGE(Sheet1!D679:G679)</f>
        <v>3.6633755674281092</v>
      </c>
      <c r="D679" s="33">
        <f>AVERAGE(Sheet1!J679:N679)</f>
        <v>38.445707221461966</v>
      </c>
      <c r="E679" s="33">
        <f>AVERAGE(Sheet1!Q679:V679)</f>
        <v>2.9887911645632261</v>
      </c>
      <c r="F679" s="33">
        <f>AVERAGE(Sheet1!Y679:AE679)</f>
        <v>14.674917374654038</v>
      </c>
      <c r="G679" s="33">
        <f>AVERAGE(Sheet1!AE679:AG679)</f>
        <v>37.254821184436956</v>
      </c>
      <c r="I679" s="33">
        <f>AVERAGE(C679:G679)</f>
        <v>19.405522502508859</v>
      </c>
      <c r="J679" s="33">
        <f>AVERAGE(C679:F679)</f>
        <v>14.943197832026835</v>
      </c>
      <c r="K679" s="33">
        <f>AVERAGE(C679:E679)</f>
        <v>15.032624651151101</v>
      </c>
    </row>
    <row r="680" spans="1:11" x14ac:dyDescent="0.55000000000000004">
      <c r="A680" s="9">
        <f>Sheet1!A680</f>
        <v>46.648000000000003</v>
      </c>
      <c r="B680" s="31" t="str">
        <f>Sheet1!B680</f>
        <v>SWR(100)</v>
      </c>
      <c r="C680" s="33">
        <f>AVERAGE(Sheet1!D680:G680)</f>
        <v>2.6940781788545274</v>
      </c>
      <c r="D680" s="33">
        <f>AVERAGE(Sheet1!J680:N680)</f>
        <v>19.223223642457246</v>
      </c>
      <c r="E680" s="33">
        <f>AVERAGE(Sheet1!Q680:V680)</f>
        <v>1.5785529011565933</v>
      </c>
      <c r="F680" s="33">
        <f>AVERAGE(Sheet1!Y680:AE680)</f>
        <v>7.3454087304212274</v>
      </c>
      <c r="G680" s="33">
        <f>AVERAGE(Sheet1!AE680:AG680)</f>
        <v>18.632479939427203</v>
      </c>
      <c r="I680" s="33">
        <f>AVERAGE(C680:G680)</f>
        <v>9.89474867846336</v>
      </c>
      <c r="J680" s="33">
        <f>AVERAGE(C680:F680)</f>
        <v>7.7103158632223989</v>
      </c>
      <c r="K680" s="33">
        <f>AVERAGE(C680:E680)</f>
        <v>7.8319515741561228</v>
      </c>
    </row>
    <row r="681" spans="1:11" x14ac:dyDescent="0.55000000000000004">
      <c r="A681" s="9">
        <f>Sheet1!A681</f>
        <v>46.648000000000003</v>
      </c>
      <c r="B681" s="31" t="str">
        <f>Sheet1!B681</f>
        <v>SWR(150)</v>
      </c>
      <c r="C681" s="33">
        <f>AVERAGE(Sheet1!D681:G681)</f>
        <v>2.9304201136071377</v>
      </c>
      <c r="D681" s="33">
        <f>AVERAGE(Sheet1!J681:N681)</f>
        <v>12.815896419666377</v>
      </c>
      <c r="E681" s="33">
        <f>AVERAGE(Sheet1!Q681:V681)</f>
        <v>1.3777251178902301</v>
      </c>
      <c r="F681" s="33">
        <f>AVERAGE(Sheet1!Y681:AE681)</f>
        <v>4.9061349914334906</v>
      </c>
      <c r="G681" s="33">
        <f>AVERAGE(Sheet1!AE681:AG681)</f>
        <v>12.427343606780505</v>
      </c>
      <c r="I681" s="33">
        <f>AVERAGE(C681:G681)</f>
        <v>6.8915040498755475</v>
      </c>
      <c r="J681" s="33">
        <f>AVERAGE(C681:F681)</f>
        <v>5.5075441606493083</v>
      </c>
      <c r="K681" s="33">
        <f>AVERAGE(C681:E681)</f>
        <v>5.7080138837212475</v>
      </c>
    </row>
    <row r="682" spans="1:11" x14ac:dyDescent="0.55000000000000004">
      <c r="A682" s="9">
        <f>Sheet1!A682</f>
        <v>46.648000000000003</v>
      </c>
      <c r="B682" s="31" t="str">
        <f>Sheet1!B682</f>
        <v>SWR(200)</v>
      </c>
      <c r="C682" s="33">
        <f>AVERAGE(Sheet1!D682:G682)</f>
        <v>3.4460120476697371</v>
      </c>
      <c r="D682" s="33">
        <f>AVERAGE(Sheet1!J682:N682)</f>
        <v>9.6123615461727887</v>
      </c>
      <c r="E682" s="33">
        <f>AVERAGE(Sheet1!Q682:V682)</f>
        <v>1.6310279669074719</v>
      </c>
      <c r="F682" s="33">
        <f>AVERAGE(Sheet1!Y682:AE682)</f>
        <v>3.6898749116949765</v>
      </c>
      <c r="G682" s="33">
        <f>AVERAGE(Sheet1!AE682:AG682)</f>
        <v>9.3265748275173745</v>
      </c>
      <c r="I682" s="33">
        <f>AVERAGE(C682:G682)</f>
        <v>5.5411702599924695</v>
      </c>
      <c r="J682" s="33">
        <f>AVERAGE(C682:F682)</f>
        <v>4.5948191181112428</v>
      </c>
      <c r="K682" s="33">
        <f>AVERAGE(C682:E682)</f>
        <v>4.8964671869166656</v>
      </c>
    </row>
    <row r="683" spans="1:11" x14ac:dyDescent="0.55000000000000004">
      <c r="A683" s="30">
        <f>Sheet1!A683</f>
        <v>46.648000000000003</v>
      </c>
      <c r="B683" s="31" t="str">
        <f>Sheet1!B683</f>
        <v>SWR(300)</v>
      </c>
      <c r="C683" s="33">
        <f>AVERAGE(Sheet1!D683:G683)</f>
        <v>4.7175575814207624</v>
      </c>
      <c r="D683" s="33">
        <f>AVERAGE(Sheet1!J683:N683)</f>
        <v>6.4090976836772411</v>
      </c>
      <c r="E683" s="33">
        <f>AVERAGE(Sheet1!Q683:V683)</f>
        <v>2.3212568359763197</v>
      </c>
      <c r="F683" s="33">
        <f>AVERAGE(Sheet1!Y683:AE683)</f>
        <v>2.4826479003965036</v>
      </c>
      <c r="G683" s="33">
        <f>AVERAGE(Sheet1!AE683:AG683)</f>
        <v>6.2296816485482855</v>
      </c>
      <c r="I683" s="33">
        <f>AVERAGE(C683:G683)</f>
        <v>4.4320483300038225</v>
      </c>
      <c r="J683" s="33">
        <f>AVERAGE(C683:F683)</f>
        <v>3.9826400003677067</v>
      </c>
      <c r="K683" s="33">
        <f>AVERAGE(C683:E683)</f>
        <v>4.4826373670247746</v>
      </c>
    </row>
    <row r="684" spans="1:11" x14ac:dyDescent="0.55000000000000004">
      <c r="A684" s="9">
        <f>Sheet1!A684</f>
        <v>85</v>
      </c>
      <c r="B684" s="31" t="str">
        <f>Sheet1!B684</f>
        <v>R</v>
      </c>
      <c r="C684" s="32"/>
      <c r="D684" s="32"/>
      <c r="E684" s="32"/>
      <c r="F684" s="32"/>
      <c r="G684" s="32"/>
    </row>
    <row r="685" spans="1:11" x14ac:dyDescent="0.55000000000000004">
      <c r="A685" s="9">
        <f>Sheet1!A685</f>
        <v>85</v>
      </c>
      <c r="B685" s="31" t="str">
        <f>Sheet1!B685</f>
        <v>X</v>
      </c>
      <c r="C685" s="32"/>
      <c r="D685" s="32"/>
      <c r="E685" s="32"/>
      <c r="F685" s="32"/>
      <c r="G685" s="32"/>
    </row>
    <row r="686" spans="1:11" x14ac:dyDescent="0.55000000000000004">
      <c r="A686" s="34">
        <f>Sheet1!A686</f>
        <v>0.47222222222222221</v>
      </c>
      <c r="B686" s="31" t="str">
        <f>Sheet1!B686</f>
        <v>Z</v>
      </c>
      <c r="C686" s="35">
        <f>AVERAGE(Sheet1!D686:G686)</f>
        <v>103.76479957734804</v>
      </c>
      <c r="D686" s="35">
        <f>AVERAGE(Sheet1!J686:N686)</f>
        <v>2271.8130630853093</v>
      </c>
      <c r="E686" s="35">
        <f>AVERAGE(Sheet1!Q686:V686)</f>
        <v>135.8442707259037</v>
      </c>
      <c r="F686" s="35">
        <f>AVERAGE(Sheet1!Y686:AE686)</f>
        <v>927.57273015089595</v>
      </c>
      <c r="G686" s="35">
        <f>AVERAGE(Sheet1!AE686:AG686)</f>
        <v>2131.6587692428952</v>
      </c>
    </row>
    <row r="687" spans="1:11" x14ac:dyDescent="0.55000000000000004">
      <c r="A687" s="9">
        <f>Sheet1!A687</f>
        <v>47.206699999999998</v>
      </c>
      <c r="B687" s="31" t="str">
        <f>Sheet1!B687</f>
        <v>SWR(50)</v>
      </c>
      <c r="C687" s="33">
        <f>AVERAGE(Sheet1!D687:G687)</f>
        <v>3.6550339999568617</v>
      </c>
      <c r="D687" s="33">
        <f>AVERAGE(Sheet1!J687:N687)</f>
        <v>46.537563094620893</v>
      </c>
      <c r="E687" s="33">
        <f>AVERAGE(Sheet1!Q687:V687)</f>
        <v>2.9036066785510868</v>
      </c>
      <c r="F687" s="33">
        <f>AVERAGE(Sheet1!Y687:AE687)</f>
        <v>19.058558675993101</v>
      </c>
      <c r="G687" s="33">
        <f>AVERAGE(Sheet1!AE687:AG687)</f>
        <v>43.942286813058267</v>
      </c>
      <c r="I687" s="33">
        <f>AVERAGE(C687:G687)</f>
        <v>23.219409852436041</v>
      </c>
      <c r="J687" s="33">
        <f>AVERAGE(C687:F687)</f>
        <v>18.038690612280487</v>
      </c>
      <c r="K687" s="33">
        <f>AVERAGE(C687:E687)</f>
        <v>17.698734591042946</v>
      </c>
    </row>
    <row r="688" spans="1:11" x14ac:dyDescent="0.55000000000000004">
      <c r="A688" s="9">
        <f>Sheet1!A688</f>
        <v>47.206699999999998</v>
      </c>
      <c r="B688" s="31" t="str">
        <f>Sheet1!B688</f>
        <v>SWR(100)</v>
      </c>
      <c r="C688" s="33">
        <f>AVERAGE(Sheet1!D688:G688)</f>
        <v>2.6946713492156906</v>
      </c>
      <c r="D688" s="33">
        <f>AVERAGE(Sheet1!J688:N688)</f>
        <v>23.270355908224431</v>
      </c>
      <c r="E688" s="33">
        <f>AVERAGE(Sheet1!Q688:V688)</f>
        <v>1.542993172343065</v>
      </c>
      <c r="F688" s="33">
        <f>AVERAGE(Sheet1!Y688:AE688)</f>
        <v>9.5337160908891256</v>
      </c>
      <c r="G688" s="33">
        <f>AVERAGE(Sheet1!AE688:AG688)</f>
        <v>21.973364005946809</v>
      </c>
      <c r="I688" s="33">
        <f>AVERAGE(C688:G688)</f>
        <v>11.803020105323824</v>
      </c>
      <c r="J688" s="33">
        <f>AVERAGE(C688:F688)</f>
        <v>9.2604341301680773</v>
      </c>
      <c r="K688" s="33">
        <f>AVERAGE(C688:E688)</f>
        <v>9.1693401432610617</v>
      </c>
    </row>
    <row r="689" spans="1:11" x14ac:dyDescent="0.55000000000000004">
      <c r="A689" s="9">
        <f>Sheet1!A689</f>
        <v>47.206699999999998</v>
      </c>
      <c r="B689" s="31" t="str">
        <f>Sheet1!B689</f>
        <v>SWR(150)</v>
      </c>
      <c r="C689" s="33">
        <f>AVERAGE(Sheet1!D689:G689)</f>
        <v>2.9360049520176905</v>
      </c>
      <c r="D689" s="33">
        <f>AVERAGE(Sheet1!J689:N689)</f>
        <v>15.515326675574858</v>
      </c>
      <c r="E689" s="33">
        <f>AVERAGE(Sheet1!Q689:V689)</f>
        <v>1.3948926499450811</v>
      </c>
      <c r="F689" s="33">
        <f>AVERAGE(Sheet1!Y689:AE689)</f>
        <v>6.3608728204807443</v>
      </c>
      <c r="G689" s="33">
        <f>AVERAGE(Sheet1!AE689:AG689)</f>
        <v>14.651389208275782</v>
      </c>
      <c r="I689" s="33">
        <f>AVERAGE(C689:G689)</f>
        <v>8.1716972612588314</v>
      </c>
      <c r="J689" s="33">
        <f>AVERAGE(C689:F689)</f>
        <v>6.5517742745045933</v>
      </c>
      <c r="K689" s="33">
        <f>AVERAGE(C689:E689)</f>
        <v>6.6154080925125429</v>
      </c>
    </row>
    <row r="690" spans="1:11" x14ac:dyDescent="0.55000000000000004">
      <c r="A690" s="9">
        <f>Sheet1!A690</f>
        <v>47.206699999999998</v>
      </c>
      <c r="B690" s="31" t="str">
        <f>Sheet1!B690</f>
        <v>SWR(200)</v>
      </c>
      <c r="C690" s="33">
        <f>AVERAGE(Sheet1!D690:G690)</f>
        <v>3.4553483390755479</v>
      </c>
      <c r="D690" s="33">
        <f>AVERAGE(Sheet1!J690:N690)</f>
        <v>11.638349636874418</v>
      </c>
      <c r="E690" s="33">
        <f>AVERAGE(Sheet1!Q690:V690)</f>
        <v>1.6713874594729894</v>
      </c>
      <c r="F690" s="33">
        <f>AVERAGE(Sheet1!Y690:AE690)</f>
        <v>4.7761884801191981</v>
      </c>
      <c r="G690" s="33">
        <f>AVERAGE(Sheet1!AE690:AG690)</f>
        <v>10.991165722797966</v>
      </c>
      <c r="I690" s="33">
        <f>AVERAGE(C690:G690)</f>
        <v>6.5064879276680241</v>
      </c>
      <c r="J690" s="33">
        <f>AVERAGE(C690:F690)</f>
        <v>5.3853184788855382</v>
      </c>
      <c r="K690" s="33">
        <f>AVERAGE(C690:E690)</f>
        <v>5.5883618118076512</v>
      </c>
    </row>
    <row r="691" spans="1:11" x14ac:dyDescent="0.55000000000000004">
      <c r="A691" s="30">
        <f>Sheet1!A691</f>
        <v>47.206699999999998</v>
      </c>
      <c r="B691" s="31" t="str">
        <f>Sheet1!B691</f>
        <v>SWR(300)</v>
      </c>
      <c r="C691" s="33">
        <f>AVERAGE(Sheet1!D691:G691)</f>
        <v>4.7332561892848979</v>
      </c>
      <c r="D691" s="33">
        <f>AVERAGE(Sheet1!J691:N691)</f>
        <v>7.7624792099472781</v>
      </c>
      <c r="E691" s="33">
        <f>AVERAGE(Sheet1!Q691:V691)</f>
        <v>2.3897243093104188</v>
      </c>
      <c r="F691" s="33">
        <f>AVERAGE(Sheet1!Y691:AE691)</f>
        <v>3.1957065746591362</v>
      </c>
      <c r="G691" s="33">
        <f>AVERAGE(Sheet1!AE691:AG691)</f>
        <v>7.3325289838386469</v>
      </c>
      <c r="I691" s="33">
        <f>AVERAGE(C691:G691)</f>
        <v>5.0827390534080754</v>
      </c>
      <c r="J691" s="33">
        <f>AVERAGE(C691:F691)</f>
        <v>4.520291570800433</v>
      </c>
      <c r="K691" s="33">
        <f>AVERAGE(C691:E691)</f>
        <v>4.9618199028475312</v>
      </c>
    </row>
    <row r="692" spans="1:11" x14ac:dyDescent="0.55000000000000004">
      <c r="A692" s="9">
        <f>Sheet1!A692</f>
        <v>86</v>
      </c>
      <c r="B692" s="31" t="str">
        <f>Sheet1!B692</f>
        <v>R</v>
      </c>
      <c r="C692" s="32"/>
      <c r="D692" s="32"/>
      <c r="E692" s="32"/>
      <c r="F692" s="32"/>
      <c r="G692" s="32"/>
    </row>
    <row r="693" spans="1:11" x14ac:dyDescent="0.55000000000000004">
      <c r="A693" s="9">
        <f>Sheet1!A693</f>
        <v>86</v>
      </c>
      <c r="B693" s="31" t="str">
        <f>Sheet1!B693</f>
        <v>X</v>
      </c>
      <c r="C693" s="32"/>
      <c r="D693" s="32"/>
      <c r="E693" s="32"/>
      <c r="F693" s="32"/>
      <c r="G693" s="32"/>
    </row>
    <row r="694" spans="1:11" x14ac:dyDescent="0.55000000000000004">
      <c r="A694" s="34">
        <f>Sheet1!A694</f>
        <v>0.4777777777777778</v>
      </c>
      <c r="B694" s="31" t="str">
        <f>Sheet1!B694</f>
        <v>Z</v>
      </c>
      <c r="C694" s="35">
        <f>AVERAGE(Sheet1!D694:G694)</f>
        <v>103.46384225875074</v>
      </c>
      <c r="D694" s="35">
        <f>AVERAGE(Sheet1!J694:N694)</f>
        <v>2628.4795757061665</v>
      </c>
      <c r="E694" s="35">
        <f>AVERAGE(Sheet1!Q694:V694)</f>
        <v>132.53704863942406</v>
      </c>
      <c r="F694" s="35">
        <f>AVERAGE(Sheet1!Y694:AE694)</f>
        <v>1258.1318901461127</v>
      </c>
      <c r="G694" s="35">
        <f>AVERAGE(Sheet1!AE694:AG694)</f>
        <v>2295.5226177721142</v>
      </c>
    </row>
    <row r="695" spans="1:11" x14ac:dyDescent="0.55000000000000004">
      <c r="A695" s="9">
        <f>Sheet1!A695</f>
        <v>47.7654</v>
      </c>
      <c r="B695" s="31" t="str">
        <f>Sheet1!B695</f>
        <v>SWR(50)</v>
      </c>
      <c r="C695" s="33">
        <f>AVERAGE(Sheet1!D695:G695)</f>
        <v>3.6482510921493798</v>
      </c>
      <c r="D695" s="33">
        <f>AVERAGE(Sheet1!J695:N695)</f>
        <v>56.365976141138376</v>
      </c>
      <c r="E695" s="33">
        <f>AVERAGE(Sheet1!Q695:V695)</f>
        <v>2.8364434621196533</v>
      </c>
      <c r="F695" s="33">
        <f>AVERAGE(Sheet1!Y695:AE695)</f>
        <v>25.580160241002694</v>
      </c>
      <c r="G695" s="33">
        <f>AVERAGE(Sheet1!AE695:AG695)</f>
        <v>51.944001500072517</v>
      </c>
      <c r="I695" s="33">
        <f>AVERAGE(C695:G695)</f>
        <v>28.074966487296525</v>
      </c>
      <c r="J695" s="33">
        <f>AVERAGE(C695:F695)</f>
        <v>22.107707734102526</v>
      </c>
      <c r="K695" s="33">
        <f>AVERAGE(C695:E695)</f>
        <v>20.950223565135804</v>
      </c>
    </row>
    <row r="696" spans="1:11" x14ac:dyDescent="0.55000000000000004">
      <c r="A696" s="9">
        <f>Sheet1!A696</f>
        <v>47.7654</v>
      </c>
      <c r="B696" s="31" t="str">
        <f>Sheet1!B696</f>
        <v>SWR(100)</v>
      </c>
      <c r="C696" s="33">
        <f>AVERAGE(Sheet1!D696:G696)</f>
        <v>2.6951863254862225</v>
      </c>
      <c r="D696" s="33">
        <f>AVERAGE(Sheet1!J696:N696)</f>
        <v>28.186865650022014</v>
      </c>
      <c r="E696" s="33">
        <f>AVERAGE(Sheet1!Q696:V696)</f>
        <v>1.5157720849319087</v>
      </c>
      <c r="F696" s="33">
        <f>AVERAGE(Sheet1!Y696:AE696)</f>
        <v>12.792725516626131</v>
      </c>
      <c r="G696" s="33">
        <f>AVERAGE(Sheet1!AE696:AG696)</f>
        <v>25.979283825016783</v>
      </c>
      <c r="I696" s="33">
        <f>AVERAGE(C696:G696)</f>
        <v>14.233966680416611</v>
      </c>
      <c r="J696" s="33">
        <f>AVERAGE(C696:F696)</f>
        <v>11.29763739426657</v>
      </c>
      <c r="K696" s="33">
        <f>AVERAGE(C696:E696)</f>
        <v>10.799274686813382</v>
      </c>
    </row>
    <row r="697" spans="1:11" x14ac:dyDescent="0.55000000000000004">
      <c r="A697" s="9">
        <f>Sheet1!A697</f>
        <v>47.7654</v>
      </c>
      <c r="B697" s="31" t="str">
        <f>Sheet1!B697</f>
        <v>SWR(150)</v>
      </c>
      <c r="C697" s="33">
        <f>AVERAGE(Sheet1!D697:G697)</f>
        <v>2.9405988367962501</v>
      </c>
      <c r="D697" s="33">
        <f>AVERAGE(Sheet1!J697:N697)</f>
        <v>18.795562995498088</v>
      </c>
      <c r="E697" s="33">
        <f>AVERAGE(Sheet1!Q697:V697)</f>
        <v>1.4109800137855331</v>
      </c>
      <c r="F697" s="33">
        <f>AVERAGE(Sheet1!Y697:AE697)</f>
        <v>8.5314695752053762</v>
      </c>
      <c r="G697" s="33">
        <f>AVERAGE(Sheet1!AE697:AG697)</f>
        <v>17.327634395223857</v>
      </c>
      <c r="I697" s="33">
        <f>AVERAGE(C697:G697)</f>
        <v>9.8012491633018222</v>
      </c>
      <c r="J697" s="33">
        <f>AVERAGE(C697:F697)</f>
        <v>7.9196528553213117</v>
      </c>
      <c r="K697" s="33">
        <f>AVERAGE(C697:E697)</f>
        <v>7.7157139486932911</v>
      </c>
    </row>
    <row r="698" spans="1:11" x14ac:dyDescent="0.55000000000000004">
      <c r="A698" s="9">
        <f>Sheet1!A698</f>
        <v>47.7654</v>
      </c>
      <c r="B698" s="31" t="str">
        <f>Sheet1!B698</f>
        <v>SWR(200)</v>
      </c>
      <c r="C698" s="33">
        <f>AVERAGE(Sheet1!D698:G698)</f>
        <v>3.4630108948786167</v>
      </c>
      <c r="D698" s="33">
        <f>AVERAGE(Sheet1!J698:N698)</f>
        <v>14.10122452901771</v>
      </c>
      <c r="E698" s="33">
        <f>AVERAGE(Sheet1!Q698:V698)</f>
        <v>1.7056263707871897</v>
      </c>
      <c r="F698" s="33">
        <f>AVERAGE(Sheet1!Y698:AE698)</f>
        <v>6.401812690386822</v>
      </c>
      <c r="G698" s="33">
        <f>AVERAGE(Sheet1!AE698:AG698)</f>
        <v>13.004274085520832</v>
      </c>
      <c r="I698" s="33">
        <f>AVERAGE(C698:G698)</f>
        <v>7.7351897141182349</v>
      </c>
      <c r="J698" s="33">
        <f>AVERAGE(C698:F698)</f>
        <v>6.4179186212675852</v>
      </c>
      <c r="K698" s="33">
        <f>AVERAGE(C698:E698)</f>
        <v>6.4232872648945056</v>
      </c>
    </row>
    <row r="699" spans="1:11" x14ac:dyDescent="0.55000000000000004">
      <c r="A699" s="30">
        <f>Sheet1!A699</f>
        <v>47.7654</v>
      </c>
      <c r="B699" s="31" t="str">
        <f>Sheet1!B699</f>
        <v>SWR(300)</v>
      </c>
      <c r="C699" s="33">
        <f>AVERAGE(Sheet1!D699:G699)</f>
        <v>4.746128413971773</v>
      </c>
      <c r="D699" s="33">
        <f>AVERAGE(Sheet1!J699:N699)</f>
        <v>9.4095612714013175</v>
      </c>
      <c r="E699" s="33">
        <f>AVERAGE(Sheet1!Q699:V699)</f>
        <v>2.4469516890723479</v>
      </c>
      <c r="F699" s="33">
        <f>AVERAGE(Sheet1!Y699:AE699)</f>
        <v>4.2743322125167262</v>
      </c>
      <c r="G699" s="33">
        <f>AVERAGE(Sheet1!AE699:AG699)</f>
        <v>8.6859314329027768</v>
      </c>
      <c r="I699" s="33">
        <f>AVERAGE(C699:G699)</f>
        <v>5.9125810039729885</v>
      </c>
      <c r="J699" s="33">
        <f>AVERAGE(C699:F699)</f>
        <v>5.2192433967405414</v>
      </c>
      <c r="K699" s="33">
        <f>AVERAGE(C699:E699)</f>
        <v>5.5342137914818137</v>
      </c>
    </row>
    <row r="700" spans="1:11" x14ac:dyDescent="0.55000000000000004">
      <c r="A700" s="9">
        <f>Sheet1!A700</f>
        <v>87</v>
      </c>
      <c r="B700" s="31" t="str">
        <f>Sheet1!B700</f>
        <v>R</v>
      </c>
      <c r="C700" s="32"/>
      <c r="D700" s="32"/>
      <c r="E700" s="32"/>
      <c r="F700" s="32"/>
      <c r="G700" s="32"/>
    </row>
    <row r="701" spans="1:11" x14ac:dyDescent="0.55000000000000004">
      <c r="A701" s="9">
        <f>Sheet1!A701</f>
        <v>87</v>
      </c>
      <c r="B701" s="31" t="str">
        <f>Sheet1!B701</f>
        <v>X</v>
      </c>
      <c r="C701" s="32"/>
      <c r="D701" s="32"/>
      <c r="E701" s="32"/>
      <c r="F701" s="32"/>
      <c r="G701" s="32"/>
    </row>
    <row r="702" spans="1:11" x14ac:dyDescent="0.55000000000000004">
      <c r="A702" s="34">
        <f>Sheet1!A702</f>
        <v>0.48333333333333334</v>
      </c>
      <c r="B702" s="31" t="str">
        <f>Sheet1!B702</f>
        <v>Z</v>
      </c>
      <c r="C702" s="35">
        <f>AVERAGE(Sheet1!D702:G702)</f>
        <v>103.2306467688242</v>
      </c>
      <c r="D702" s="35">
        <f>AVERAGE(Sheet1!J702:N702)</f>
        <v>2937.1424554019804</v>
      </c>
      <c r="E702" s="35">
        <f>AVERAGE(Sheet1!Q702:V702)</f>
        <v>130.03785277940005</v>
      </c>
      <c r="F702" s="35">
        <f>AVERAGE(Sheet1!Y702:AE702)</f>
        <v>1709.3727610462338</v>
      </c>
      <c r="G702" s="35">
        <f>AVERAGE(Sheet1!AE702:AG702)</f>
        <v>2295.6270181580189</v>
      </c>
    </row>
    <row r="703" spans="1:11" x14ac:dyDescent="0.55000000000000004">
      <c r="A703" s="9">
        <f>Sheet1!A703</f>
        <v>48.323999999999998</v>
      </c>
      <c r="B703" s="31" t="str">
        <f>Sheet1!B703</f>
        <v>SWR(50)</v>
      </c>
      <c r="C703" s="33">
        <f>AVERAGE(Sheet1!D703:G703)</f>
        <v>3.6429984813178171</v>
      </c>
      <c r="D703" s="33">
        <f>AVERAGE(Sheet1!J703:N703)</f>
        <v>67.614458359923518</v>
      </c>
      <c r="E703" s="33">
        <f>AVERAGE(Sheet1!Q703:V703)</f>
        <v>2.78572586790157</v>
      </c>
      <c r="F703" s="33">
        <f>AVERAGE(Sheet1!Y703:AE703)</f>
        <v>35.388618057627589</v>
      </c>
      <c r="G703" s="33">
        <f>AVERAGE(Sheet1!AE703:AG703)</f>
        <v>60.98463774035978</v>
      </c>
      <c r="I703" s="33">
        <f>AVERAGE(C703:G703)</f>
        <v>34.083287701426052</v>
      </c>
      <c r="J703" s="33">
        <f>AVERAGE(C703:F703)</f>
        <v>27.357950191692623</v>
      </c>
      <c r="K703" s="33">
        <f>AVERAGE(C703:E703)</f>
        <v>24.681060903047637</v>
      </c>
    </row>
    <row r="704" spans="1:11" x14ac:dyDescent="0.55000000000000004">
      <c r="A704" s="9">
        <f>Sheet1!A704</f>
        <v>48.323999999999998</v>
      </c>
      <c r="B704" s="31" t="str">
        <f>Sheet1!B704</f>
        <v>SWR(100)</v>
      </c>
      <c r="C704" s="33">
        <f>AVERAGE(Sheet1!D704:G704)</f>
        <v>2.6956030927732719</v>
      </c>
      <c r="D704" s="33">
        <f>AVERAGE(Sheet1!J704:N704)</f>
        <v>33.814338704721607</v>
      </c>
      <c r="E704" s="33">
        <f>AVERAGE(Sheet1!Q704:V704)</f>
        <v>1.495789812108099</v>
      </c>
      <c r="F704" s="33">
        <f>AVERAGE(Sheet1!Y704:AE704)</f>
        <v>17.697149571245088</v>
      </c>
      <c r="G704" s="33">
        <f>AVERAGE(Sheet1!AE704:AG704)</f>
        <v>30.511716837604137</v>
      </c>
      <c r="I704" s="33">
        <f>AVERAGE(C704:G704)</f>
        <v>17.242919603690442</v>
      </c>
      <c r="J704" s="33">
        <f>AVERAGE(C704:F704)</f>
        <v>13.925720295212017</v>
      </c>
      <c r="K704" s="33">
        <f>AVERAGE(C704:E704)</f>
        <v>12.668577203200991</v>
      </c>
    </row>
    <row r="705" spans="1:11" x14ac:dyDescent="0.55000000000000004">
      <c r="A705" s="9">
        <f>Sheet1!A705</f>
        <v>48.323999999999998</v>
      </c>
      <c r="B705" s="31" t="str">
        <f>Sheet1!B705</f>
        <v>SWR(150)</v>
      </c>
      <c r="C705" s="33">
        <f>AVERAGE(Sheet1!D705:G705)</f>
        <v>2.9441851322200647</v>
      </c>
      <c r="D705" s="33">
        <f>AVERAGE(Sheet1!J705:N705)</f>
        <v>22.550805548580335</v>
      </c>
      <c r="E705" s="33">
        <f>AVERAGE(Sheet1!Q705:V705)</f>
        <v>1.4246623149339994</v>
      </c>
      <c r="F705" s="33">
        <f>AVERAGE(Sheet1!Y705:AE705)</f>
        <v>11.801277498761015</v>
      </c>
      <c r="G705" s="33">
        <f>AVERAGE(Sheet1!AE705:AG705)</f>
        <v>20.362739520016564</v>
      </c>
      <c r="I705" s="33">
        <f>AVERAGE(C705:G705)</f>
        <v>11.816734002902397</v>
      </c>
      <c r="J705" s="33">
        <f>AVERAGE(C705:F705)</f>
        <v>9.6802326236238532</v>
      </c>
      <c r="K705" s="33">
        <f>AVERAGE(C705:E705)</f>
        <v>8.9732176652447997</v>
      </c>
    </row>
    <row r="706" spans="1:11" x14ac:dyDescent="0.55000000000000004">
      <c r="A706" s="9">
        <f>Sheet1!A706</f>
        <v>48.323999999999998</v>
      </c>
      <c r="B706" s="31" t="str">
        <f>Sheet1!B706</f>
        <v>SWR(200)</v>
      </c>
      <c r="C706" s="33">
        <f>AVERAGE(Sheet1!D706:G706)</f>
        <v>3.468983472588588</v>
      </c>
      <c r="D706" s="33">
        <f>AVERAGE(Sheet1!J706:N706)</f>
        <v>16.921434372127042</v>
      </c>
      <c r="E706" s="33">
        <f>AVERAGE(Sheet1!Q706:V706)</f>
        <v>1.7329862792289639</v>
      </c>
      <c r="F706" s="33">
        <f>AVERAGE(Sheet1!Y706:AE706)</f>
        <v>8.8543292912323999</v>
      </c>
      <c r="G706" s="33">
        <f>AVERAGE(Sheet1!AE706:AG706)</f>
        <v>15.294794959153903</v>
      </c>
      <c r="I706" s="33">
        <f>AVERAGE(C706:G706)</f>
        <v>9.2545056748661789</v>
      </c>
      <c r="J706" s="33">
        <f>AVERAGE(C706:F706)</f>
        <v>7.744433353794248</v>
      </c>
      <c r="K706" s="33">
        <f>AVERAGE(C706:E706)</f>
        <v>7.3744680413148638</v>
      </c>
    </row>
    <row r="707" spans="1:11" x14ac:dyDescent="0.55000000000000004">
      <c r="A707" s="30">
        <f>Sheet1!A707</f>
        <v>48.323999999999998</v>
      </c>
      <c r="B707" s="31" t="str">
        <f>Sheet1!B707</f>
        <v>SWR(300)</v>
      </c>
      <c r="C707" s="33">
        <f>AVERAGE(Sheet1!D707:G707)</f>
        <v>4.7561551963461106</v>
      </c>
      <c r="D707" s="33">
        <f>AVERAGE(Sheet1!J707:N707)</f>
        <v>11.296915797482528</v>
      </c>
      <c r="E707" s="33">
        <f>AVERAGE(Sheet1!Q707:V707)</f>
        <v>2.4922132895049289</v>
      </c>
      <c r="F707" s="33">
        <f>AVERAGE(Sheet1!Y707:AE707)</f>
        <v>5.9094593512150198</v>
      </c>
      <c r="G707" s="33">
        <f>AVERAGE(Sheet1!AE707:AG707)</f>
        <v>10.240125925305607</v>
      </c>
      <c r="I707" s="33">
        <f>AVERAGE(C707:G707)</f>
        <v>6.9389739119708391</v>
      </c>
      <c r="J707" s="33">
        <f>AVERAGE(C707:F707)</f>
        <v>6.1136859086371471</v>
      </c>
      <c r="K707" s="33">
        <f>AVERAGE(C707:E707)</f>
        <v>6.1817614277778565</v>
      </c>
    </row>
    <row r="708" spans="1:11" x14ac:dyDescent="0.55000000000000004">
      <c r="A708" s="9">
        <f>Sheet1!A708</f>
        <v>88</v>
      </c>
      <c r="B708" s="31" t="str">
        <f>Sheet1!B708</f>
        <v>R</v>
      </c>
      <c r="C708" s="32"/>
      <c r="D708" s="32"/>
      <c r="E708" s="32"/>
      <c r="F708" s="32"/>
      <c r="G708" s="32"/>
    </row>
    <row r="709" spans="1:11" x14ac:dyDescent="0.55000000000000004">
      <c r="A709" s="9">
        <f>Sheet1!A709</f>
        <v>88</v>
      </c>
      <c r="B709" s="31" t="str">
        <f>Sheet1!B709</f>
        <v>X</v>
      </c>
      <c r="C709" s="32"/>
      <c r="D709" s="32"/>
      <c r="E709" s="32"/>
      <c r="F709" s="32"/>
      <c r="G709" s="32"/>
    </row>
    <row r="710" spans="1:11" x14ac:dyDescent="0.55000000000000004">
      <c r="A710" s="34">
        <f>Sheet1!A710</f>
        <v>0.48888888888888887</v>
      </c>
      <c r="B710" s="31" t="str">
        <f>Sheet1!B710</f>
        <v>Z</v>
      </c>
      <c r="C710" s="35">
        <f>AVERAGE(Sheet1!D710:G710)</f>
        <v>103.06457576135728</v>
      </c>
      <c r="D710" s="35">
        <f>AVERAGE(Sheet1!J710:N710)</f>
        <v>3161.665034515474</v>
      </c>
      <c r="E710" s="35">
        <f>AVERAGE(Sheet1!Q710:V710)</f>
        <v>128.2905140626078</v>
      </c>
      <c r="F710" s="35">
        <f>AVERAGE(Sheet1!Y710:AE710)</f>
        <v>2277.5635135624702</v>
      </c>
      <c r="G710" s="35">
        <f>AVERAGE(Sheet1!AE710:AG710)</f>
        <v>2199.2624977683054</v>
      </c>
    </row>
    <row r="711" spans="1:11" x14ac:dyDescent="0.55000000000000004">
      <c r="A711" s="9">
        <f>Sheet1!A711</f>
        <v>48.8827</v>
      </c>
      <c r="B711" s="31" t="str">
        <f>Sheet1!B711</f>
        <v>SWR(50)</v>
      </c>
      <c r="C711" s="33">
        <f>AVERAGE(Sheet1!D711:G711)</f>
        <v>3.6392632361861641</v>
      </c>
      <c r="D711" s="33">
        <f>AVERAGE(Sheet1!J711:N711)</f>
        <v>79.025688992772103</v>
      </c>
      <c r="E711" s="33">
        <f>AVERAGE(Sheet1!Q711:V711)</f>
        <v>2.7502870277279619</v>
      </c>
      <c r="F711" s="33">
        <f>AVERAGE(Sheet1!Y711:AE711)</f>
        <v>49.534738017154091</v>
      </c>
      <c r="G711" s="33">
        <f>AVERAGE(Sheet1!AE711:AG711)</f>
        <v>70.091252052650802</v>
      </c>
      <c r="I711" s="33">
        <f>AVERAGE(C711:G711)</f>
        <v>41.008245865298228</v>
      </c>
      <c r="J711" s="33">
        <f>AVERAGE(C711:F711)</f>
        <v>33.73749431846008</v>
      </c>
      <c r="K711" s="33">
        <f>AVERAGE(C711:E711)</f>
        <v>28.47174641889541</v>
      </c>
    </row>
    <row r="712" spans="1:11" x14ac:dyDescent="0.55000000000000004">
      <c r="A712" s="9">
        <f>Sheet1!A712</f>
        <v>48.8827</v>
      </c>
      <c r="B712" s="31" t="str">
        <f>Sheet1!B712</f>
        <v>SWR(100)</v>
      </c>
      <c r="C712" s="33">
        <f>AVERAGE(Sheet1!D712:G712)</f>
        <v>2.6959122526741344</v>
      </c>
      <c r="D712" s="33">
        <f>AVERAGE(Sheet1!J712:N712)</f>
        <v>39.523566659678522</v>
      </c>
      <c r="E712" s="33">
        <f>AVERAGE(Sheet1!Q712:V712)</f>
        <v>1.4821660983640719</v>
      </c>
      <c r="F712" s="33">
        <f>AVERAGE(Sheet1!Y712:AE712)</f>
        <v>24.77239892723431</v>
      </c>
      <c r="G712" s="33">
        <f>AVERAGE(Sheet1!AE712:AG712)</f>
        <v>35.081114286596012</v>
      </c>
      <c r="I712" s="33">
        <f>AVERAGE(C712:G712)</f>
        <v>20.711031644909411</v>
      </c>
      <c r="J712" s="33">
        <f>AVERAGE(C712:F712)</f>
        <v>17.118510984487759</v>
      </c>
      <c r="K712" s="33">
        <f>AVERAGE(C712:E712)</f>
        <v>14.567215003572244</v>
      </c>
    </row>
    <row r="713" spans="1:11" x14ac:dyDescent="0.55000000000000004">
      <c r="A713" s="9">
        <f>Sheet1!A713</f>
        <v>48.8827</v>
      </c>
      <c r="B713" s="31" t="str">
        <f>Sheet1!B713</f>
        <v>SWR(150)</v>
      </c>
      <c r="C713" s="33">
        <f>AVERAGE(Sheet1!D713:G713)</f>
        <v>2.9467562565334959</v>
      </c>
      <c r="D713" s="33">
        <f>AVERAGE(Sheet1!J713:N713)</f>
        <v>26.3609730229036</v>
      </c>
      <c r="E713" s="33">
        <f>AVERAGE(Sheet1!Q713:V713)</f>
        <v>1.4350269647175968</v>
      </c>
      <c r="F713" s="33">
        <f>AVERAGE(Sheet1!Y713:AE713)</f>
        <v>16.520537917183393</v>
      </c>
      <c r="G713" s="33">
        <f>AVERAGE(Sheet1!AE713:AG713)</f>
        <v>23.426902012055862</v>
      </c>
      <c r="I713" s="33">
        <f>AVERAGE(C713:G713)</f>
        <v>14.138039234678791</v>
      </c>
      <c r="J713" s="33">
        <f>AVERAGE(C713:F713)</f>
        <v>11.815823540334522</v>
      </c>
      <c r="K713" s="33">
        <f>AVERAGE(C713:E713)</f>
        <v>10.247585414718232</v>
      </c>
    </row>
    <row r="714" spans="1:11" x14ac:dyDescent="0.55000000000000004">
      <c r="A714" s="9">
        <f>Sheet1!A714</f>
        <v>48.8827</v>
      </c>
      <c r="B714" s="31" t="str">
        <f>Sheet1!B714</f>
        <v>SWR(200)</v>
      </c>
      <c r="C714" s="33">
        <f>AVERAGE(Sheet1!D714:G714)</f>
        <v>3.4732587850768857</v>
      </c>
      <c r="D714" s="33">
        <f>AVERAGE(Sheet1!J714:N714)</f>
        <v>19.783278535128218</v>
      </c>
      <c r="E714" s="33">
        <f>AVERAGE(Sheet1!Q714:V714)</f>
        <v>1.7529116515971805</v>
      </c>
      <c r="F714" s="33">
        <f>AVERAGE(Sheet1!Y714:AE714)</f>
        <v>12.396315116372618</v>
      </c>
      <c r="G714" s="33">
        <f>AVERAGE(Sheet1!AE714:AG714)</f>
        <v>17.611739566876803</v>
      </c>
      <c r="I714" s="33">
        <f>AVERAGE(C714:G714)</f>
        <v>11.003500731010343</v>
      </c>
      <c r="J714" s="33">
        <f>AVERAGE(C714:F714)</f>
        <v>9.3514410220437263</v>
      </c>
      <c r="K714" s="33">
        <f>AVERAGE(C714:E714)</f>
        <v>8.3364829906007625</v>
      </c>
    </row>
    <row r="715" spans="1:11" x14ac:dyDescent="0.55000000000000004">
      <c r="A715" s="30">
        <f>Sheet1!A715</f>
        <v>48.8827</v>
      </c>
      <c r="B715" s="31" t="str">
        <f>Sheet1!B715</f>
        <v>SWR(300)</v>
      </c>
      <c r="C715" s="33">
        <f>AVERAGE(Sheet1!D715:G715)</f>
        <v>4.7633278145350788</v>
      </c>
      <c r="D715" s="33">
        <f>AVERAGE(Sheet1!J715:N715)</f>
        <v>13.212856791374136</v>
      </c>
      <c r="E715" s="33">
        <f>AVERAGE(Sheet1!Q715:V715)</f>
        <v>2.5249488300960663</v>
      </c>
      <c r="F715" s="33">
        <f>AVERAGE(Sheet1!Y715:AE715)</f>
        <v>8.2755835028415987</v>
      </c>
      <c r="G715" s="33">
        <f>AVERAGE(Sheet1!AE715:AG715)</f>
        <v>11.820736189400412</v>
      </c>
      <c r="I715" s="33">
        <f>AVERAGE(C715:G715)</f>
        <v>8.1194906256494583</v>
      </c>
      <c r="J715" s="33">
        <f>AVERAGE(C715:F715)</f>
        <v>7.1941792347117195</v>
      </c>
      <c r="K715" s="33">
        <f>AVERAGE(C715:E715)</f>
        <v>6.8337111453350934</v>
      </c>
    </row>
    <row r="716" spans="1:11" x14ac:dyDescent="0.55000000000000004">
      <c r="A716" s="9">
        <f>Sheet1!A716</f>
        <v>89</v>
      </c>
      <c r="B716" s="31" t="str">
        <f>Sheet1!B716</f>
        <v>R</v>
      </c>
      <c r="C716" s="32"/>
      <c r="D716" s="32"/>
      <c r="E716" s="32"/>
      <c r="F716" s="32"/>
      <c r="G716" s="32"/>
    </row>
    <row r="717" spans="1:11" x14ac:dyDescent="0.55000000000000004">
      <c r="A717" s="9">
        <f>Sheet1!A717</f>
        <v>89</v>
      </c>
      <c r="B717" s="31" t="str">
        <f>Sheet1!B717</f>
        <v>X</v>
      </c>
      <c r="C717" s="32"/>
      <c r="D717" s="32"/>
      <c r="E717" s="32"/>
      <c r="F717" s="32"/>
      <c r="G717" s="32"/>
    </row>
    <row r="718" spans="1:11" x14ac:dyDescent="0.55000000000000004">
      <c r="A718" s="34">
        <f>Sheet1!A718</f>
        <v>0.49444444444444446</v>
      </c>
      <c r="B718" s="31" t="str">
        <f>Sheet1!B718</f>
        <v>Z</v>
      </c>
      <c r="C718" s="35">
        <f>AVERAGE(Sheet1!D718:G718)</f>
        <v>102.96527414397541</v>
      </c>
      <c r="D718" s="35">
        <f>AVERAGE(Sheet1!J718:N718)</f>
        <v>3291.0870703033347</v>
      </c>
      <c r="E718" s="35">
        <f>AVERAGE(Sheet1!Q718:V718)</f>
        <v>127.25699300908984</v>
      </c>
      <c r="F718" s="35">
        <f>AVERAGE(Sheet1!Y718:AE718)</f>
        <v>2851.8469797210055</v>
      </c>
      <c r="G718" s="35">
        <f>AVERAGE(Sheet1!AE718:AG718)</f>
        <v>2099.8135771675893</v>
      </c>
    </row>
    <row r="719" spans="1:11" x14ac:dyDescent="0.55000000000000004">
      <c r="A719" s="9">
        <f>Sheet1!A719</f>
        <v>49.441299999999998</v>
      </c>
      <c r="B719" s="31" t="str">
        <f>Sheet1!B719</f>
        <v>SWR(50)</v>
      </c>
      <c r="C719" s="33">
        <f>AVERAGE(Sheet1!D719:G719)</f>
        <v>3.6370344268160855</v>
      </c>
      <c r="D719" s="33">
        <f>AVERAGE(Sheet1!J719:N719)</f>
        <v>88.048872370822977</v>
      </c>
      <c r="E719" s="33">
        <f>AVERAGE(Sheet1!Q719:V719)</f>
        <v>2.7293343014398701</v>
      </c>
      <c r="F719" s="33">
        <f>AVERAGE(Sheet1!Y719:AE719)</f>
        <v>66.061342528278246</v>
      </c>
      <c r="G719" s="33">
        <f>AVERAGE(Sheet1!AE719:AG719)</f>
        <v>77.291444886495171</v>
      </c>
      <c r="I719" s="33">
        <f>AVERAGE(C719:G719)</f>
        <v>47.553605702770469</v>
      </c>
      <c r="J719" s="33">
        <f>AVERAGE(C719:F719)</f>
        <v>40.119145906839293</v>
      </c>
      <c r="K719" s="33">
        <f>AVERAGE(C719:E719)</f>
        <v>31.471747033026315</v>
      </c>
    </row>
    <row r="720" spans="1:11" x14ac:dyDescent="0.55000000000000004">
      <c r="A720" s="9">
        <f>Sheet1!A720</f>
        <v>49.441299999999998</v>
      </c>
      <c r="B720" s="31" t="str">
        <f>Sheet1!B720</f>
        <v>SWR(100)</v>
      </c>
      <c r="C720" s="33">
        <f>AVERAGE(Sheet1!D720:G720)</f>
        <v>2.6961036248593349</v>
      </c>
      <c r="D720" s="33">
        <f>AVERAGE(Sheet1!J720:N720)</f>
        <v>44.038137041460502</v>
      </c>
      <c r="E720" s="33">
        <f>AVERAGE(Sheet1!Q720:V720)</f>
        <v>1.4742571107916076</v>
      </c>
      <c r="F720" s="33">
        <f>AVERAGE(Sheet1!Y720:AE720)</f>
        <v>33.038942414746224</v>
      </c>
      <c r="G720" s="33">
        <f>AVERAGE(Sheet1!AE720:AG720)</f>
        <v>38.695526412798245</v>
      </c>
      <c r="I720" s="33">
        <f>AVERAGE(C720:G720)</f>
        <v>23.98859332093118</v>
      </c>
      <c r="J720" s="33">
        <f>AVERAGE(C720:F720)</f>
        <v>20.311860047964416</v>
      </c>
      <c r="K720" s="33">
        <f>AVERAGE(C720:E720)</f>
        <v>16.069499259037148</v>
      </c>
    </row>
    <row r="721" spans="1:11" x14ac:dyDescent="0.55000000000000004">
      <c r="A721" s="9">
        <f>Sheet1!A721</f>
        <v>49.441299999999998</v>
      </c>
      <c r="B721" s="31" t="str">
        <f>Sheet1!B721</f>
        <v>SWR(150)</v>
      </c>
      <c r="C721" s="33">
        <f>AVERAGE(Sheet1!D721:G721)</f>
        <v>2.9483019064214169</v>
      </c>
      <c r="D721" s="33">
        <f>AVERAGE(Sheet1!J721:N721)</f>
        <v>29.373996825092966</v>
      </c>
      <c r="E721" s="33">
        <f>AVERAGE(Sheet1!Q721:V721)</f>
        <v>1.4414720310440805</v>
      </c>
      <c r="F721" s="33">
        <f>AVERAGE(Sheet1!Y721:AE721)</f>
        <v>22.035167322784076</v>
      </c>
      <c r="G721" s="33">
        <f>AVERAGE(Sheet1!AE721:AG721)</f>
        <v>25.852427829583835</v>
      </c>
      <c r="I721" s="33">
        <f>AVERAGE(C721:G721)</f>
        <v>16.330273182985273</v>
      </c>
      <c r="J721" s="33">
        <f>AVERAGE(C721:F721)</f>
        <v>13.949734521335634</v>
      </c>
      <c r="K721" s="33">
        <f>AVERAGE(C721:E721)</f>
        <v>11.254590254186153</v>
      </c>
    </row>
    <row r="722" spans="1:11" x14ac:dyDescent="0.55000000000000004">
      <c r="A722" s="9">
        <f>Sheet1!A722</f>
        <v>49.441299999999998</v>
      </c>
      <c r="B722" s="31" t="str">
        <f>Sheet1!B722</f>
        <v>SWR(200)</v>
      </c>
      <c r="C722" s="33">
        <f>AVERAGE(Sheet1!D722:G722)</f>
        <v>3.4758254184202788</v>
      </c>
      <c r="D722" s="33">
        <f>AVERAGE(Sheet1!J722:N722)</f>
        <v>22.04652297092511</v>
      </c>
      <c r="E722" s="33">
        <f>AVERAGE(Sheet1!Q722:V722)</f>
        <v>1.7650159318424832</v>
      </c>
      <c r="F722" s="33">
        <f>AVERAGE(Sheet1!Y722:AE722)</f>
        <v>16.536066007870168</v>
      </c>
      <c r="G722" s="33">
        <f>AVERAGE(Sheet1!AE722:AG722)</f>
        <v>19.447615227286416</v>
      </c>
      <c r="I722" s="33">
        <f>AVERAGE(C722:G722)</f>
        <v>12.654209111268893</v>
      </c>
      <c r="J722" s="33">
        <f>AVERAGE(C722:F722)</f>
        <v>10.95585758226451</v>
      </c>
      <c r="K722" s="33">
        <f>AVERAGE(C722:E722)</f>
        <v>9.0957881070626243</v>
      </c>
    </row>
    <row r="723" spans="1:11" x14ac:dyDescent="0.55000000000000004">
      <c r="A723" s="30">
        <f>Sheet1!A723</f>
        <v>49.441299999999998</v>
      </c>
      <c r="B723" s="31" t="str">
        <f>Sheet1!B723</f>
        <v>SWR(300)</v>
      </c>
      <c r="C723" s="33">
        <f>AVERAGE(Sheet1!D723:G723)</f>
        <v>4.7676311842909183</v>
      </c>
      <c r="D723" s="33">
        <f>AVERAGE(Sheet1!J723:N723)</f>
        <v>14.728312014091802</v>
      </c>
      <c r="E723" s="33">
        <f>AVERAGE(Sheet1!Q723:V723)</f>
        <v>2.5447506475516013</v>
      </c>
      <c r="F723" s="33">
        <f>AVERAGE(Sheet1!Y723:AE723)</f>
        <v>11.042607503946304</v>
      </c>
      <c r="G723" s="33">
        <f>AVERAGE(Sheet1!AE723:AG723)</f>
        <v>13.076595830711582</v>
      </c>
      <c r="I723" s="33">
        <f>AVERAGE(C723:G723)</f>
        <v>9.2319794361184417</v>
      </c>
      <c r="J723" s="33">
        <f>AVERAGE(C723:F723)</f>
        <v>8.270825337470157</v>
      </c>
      <c r="K723" s="33">
        <f>AVERAGE(C723:E723)</f>
        <v>7.3468979486447736</v>
      </c>
    </row>
    <row r="724" spans="1:11" x14ac:dyDescent="0.55000000000000004">
      <c r="A724" s="9">
        <f>Sheet1!A724</f>
        <v>90</v>
      </c>
      <c r="B724" s="31" t="str">
        <f>Sheet1!B724</f>
        <v>R</v>
      </c>
      <c r="C724" s="32"/>
      <c r="D724" s="32"/>
      <c r="E724" s="32"/>
      <c r="F724" s="32"/>
      <c r="G724" s="32"/>
    </row>
    <row r="725" spans="1:11" x14ac:dyDescent="0.55000000000000004">
      <c r="A725" s="9">
        <f>Sheet1!A725</f>
        <v>90</v>
      </c>
      <c r="B725" s="31" t="str">
        <f>Sheet1!B725</f>
        <v>X</v>
      </c>
      <c r="C725" s="32"/>
      <c r="D725" s="32"/>
      <c r="E725" s="32"/>
      <c r="F725" s="32"/>
      <c r="G725" s="32"/>
    </row>
    <row r="726" spans="1:11" x14ac:dyDescent="0.55000000000000004">
      <c r="A726" s="34">
        <f>Sheet1!A726</f>
        <v>0.5</v>
      </c>
      <c r="B726" s="31" t="str">
        <f>Sheet1!B726</f>
        <v>Z</v>
      </c>
      <c r="C726" s="35">
        <f>AVERAGE(Sheet1!D726:G726)</f>
        <v>102.93246628163088</v>
      </c>
      <c r="D726" s="35">
        <f>AVERAGE(Sheet1!J726:N726)</f>
        <v>3332.4218507168907</v>
      </c>
      <c r="E726" s="35">
        <f>AVERAGE(Sheet1!Q726:V726)</f>
        <v>126.91503990507685</v>
      </c>
      <c r="F726" s="35">
        <f>AVERAGE(Sheet1!Y726:AE726)</f>
        <v>3116.1246429576408</v>
      </c>
      <c r="G726" s="35">
        <f>AVERAGE(Sheet1!AE726:AG726)</f>
        <v>2061.1029268927091</v>
      </c>
    </row>
    <row r="727" spans="1:11" x14ac:dyDescent="0.55000000000000004">
      <c r="A727" s="9">
        <f>Sheet1!A727</f>
        <v>50</v>
      </c>
      <c r="B727" s="31" t="str">
        <f>Sheet1!B727</f>
        <v>SWR(50)</v>
      </c>
      <c r="C727" s="33">
        <f>AVERAGE(Sheet1!D727:G727)</f>
        <v>3.6363007637053859</v>
      </c>
      <c r="D727" s="33">
        <f>AVERAGE(Sheet1!J727:N727)</f>
        <v>91.566342411764964</v>
      </c>
      <c r="E727" s="33">
        <f>AVERAGE(Sheet1!Q727:V727)</f>
        <v>2.7224027443118897</v>
      </c>
      <c r="F727" s="33">
        <f>AVERAGE(Sheet1!Y727:AE727)</f>
        <v>74.615860879504496</v>
      </c>
      <c r="G727" s="33">
        <f>AVERAGE(Sheet1!AE727:AG727)</f>
        <v>80.101264170497856</v>
      </c>
      <c r="I727" s="33">
        <f>AVERAGE(C727:G727)</f>
        <v>50.528434193956926</v>
      </c>
      <c r="J727" s="33">
        <f>AVERAGE(C727:F727)</f>
        <v>43.135226699821686</v>
      </c>
      <c r="K727" s="33">
        <f>AVERAGE(C727:E727)</f>
        <v>32.641681973260752</v>
      </c>
    </row>
    <row r="728" spans="1:11" x14ac:dyDescent="0.55000000000000004">
      <c r="A728" s="9">
        <f>Sheet1!A728</f>
        <v>50</v>
      </c>
      <c r="B728" s="31" t="str">
        <f>Sheet1!B728</f>
        <v>SWR(100)</v>
      </c>
      <c r="C728" s="33">
        <f>AVERAGE(Sheet1!D728:G728)</f>
        <v>2.6961695557186323</v>
      </c>
      <c r="D728" s="33">
        <f>AVERAGE(Sheet1!J728:N728)</f>
        <v>45.798049000888739</v>
      </c>
      <c r="E728" s="33">
        <f>AVERAGE(Sheet1!Q728:V728)</f>
        <v>1.4716657838046585</v>
      </c>
      <c r="F728" s="33">
        <f>AVERAGE(Sheet1!Y728:AE728)</f>
        <v>37.317915992091159</v>
      </c>
      <c r="G728" s="33">
        <f>AVERAGE(Sheet1!AE728:AG728)</f>
        <v>40.10626786245853</v>
      </c>
      <c r="I728" s="33">
        <f>AVERAGE(C728:G728)</f>
        <v>25.478013638992344</v>
      </c>
      <c r="J728" s="33">
        <f>AVERAGE(C728:F728)</f>
        <v>21.820950083125798</v>
      </c>
      <c r="K728" s="33">
        <f>AVERAGE(C728:E728)</f>
        <v>16.655294780137343</v>
      </c>
    </row>
    <row r="729" spans="1:11" x14ac:dyDescent="0.55000000000000004">
      <c r="A729" s="9">
        <f>Sheet1!A729</f>
        <v>50</v>
      </c>
      <c r="B729" s="31" t="str">
        <f>Sheet1!B729</f>
        <v>SWR(150)</v>
      </c>
      <c r="C729" s="33">
        <f>AVERAGE(Sheet1!D729:G729)</f>
        <v>2.9488156416791744</v>
      </c>
      <c r="D729" s="33">
        <f>AVERAGE(Sheet1!J729:N729)</f>
        <v>30.548579295044135</v>
      </c>
      <c r="E729" s="33">
        <f>AVERAGE(Sheet1!Q729:V729)</f>
        <v>1.4436561228075986</v>
      </c>
      <c r="F729" s="33">
        <f>AVERAGE(Sheet1!Y729:AE729)</f>
        <v>24.88972098816982</v>
      </c>
      <c r="G729" s="33">
        <f>AVERAGE(Sheet1!AE729:AG729)</f>
        <v>26.799405483029222</v>
      </c>
      <c r="I729" s="33">
        <f>AVERAGE(C729:G729)</f>
        <v>17.326035506145992</v>
      </c>
      <c r="J729" s="33">
        <f>AVERAGE(C729:F729)</f>
        <v>14.957693011925182</v>
      </c>
      <c r="K729" s="33">
        <f>AVERAGE(C729:E729)</f>
        <v>11.647017019843636</v>
      </c>
    </row>
    <row r="730" spans="1:11" x14ac:dyDescent="0.55000000000000004">
      <c r="A730" s="9">
        <f>Sheet1!A730</f>
        <v>50</v>
      </c>
      <c r="B730" s="31" t="str">
        <f>Sheet1!B730</f>
        <v>SWR(200)</v>
      </c>
      <c r="C730" s="33">
        <f>AVERAGE(Sheet1!D730:G730)</f>
        <v>3.4766769596351415</v>
      </c>
      <c r="D730" s="33">
        <f>AVERAGE(Sheet1!J730:N730)</f>
        <v>22.928833229352019</v>
      </c>
      <c r="E730" s="33">
        <f>AVERAGE(Sheet1!Q730:V730)</f>
        <v>1.7690735871344865</v>
      </c>
      <c r="F730" s="33">
        <f>AVERAGE(Sheet1!Y730:AE730)</f>
        <v>18.678980640064676</v>
      </c>
      <c r="G730" s="33">
        <f>AVERAGE(Sheet1!AE730:AG730)</f>
        <v>20.164661501506128</v>
      </c>
      <c r="I730" s="33">
        <f>AVERAGE(C730:G730)</f>
        <v>13.40364518353849</v>
      </c>
      <c r="J730" s="33">
        <f>AVERAGE(C730:F730)</f>
        <v>11.713391104046581</v>
      </c>
      <c r="K730" s="33">
        <f>AVERAGE(C730:E730)</f>
        <v>9.3915279253738824</v>
      </c>
    </row>
    <row r="731" spans="1:11" x14ac:dyDescent="0.55000000000000004">
      <c r="A731" s="30">
        <f>Sheet1!A731</f>
        <v>50</v>
      </c>
      <c r="B731" s="31" t="str">
        <f>Sheet1!B731</f>
        <v>SWR(300)</v>
      </c>
      <c r="C731" s="33">
        <f>AVERAGE(Sheet1!D731:G731)</f>
        <v>4.7690577047108151</v>
      </c>
      <c r="D731" s="33">
        <f>AVERAGE(Sheet1!J731:N731)</f>
        <v>15.319135603313189</v>
      </c>
      <c r="E731" s="33">
        <f>AVERAGE(Sheet1!Q731:V731)</f>
        <v>2.5513755096936155</v>
      </c>
      <c r="F731" s="33">
        <f>AVERAGE(Sheet1!Y731:AE731)</f>
        <v>12.475023399848363</v>
      </c>
      <c r="G731" s="33">
        <f>AVERAGE(Sheet1!AE731:AG731)</f>
        <v>13.567626563770622</v>
      </c>
      <c r="I731" s="33">
        <f>AVERAGE(C731:G731)</f>
        <v>9.7364437562673203</v>
      </c>
      <c r="J731" s="33">
        <f>AVERAGE(C731:F731)</f>
        <v>8.7786480543914944</v>
      </c>
      <c r="K731" s="33">
        <f>AVERAGE(C731:E731)</f>
        <v>7.5465229392392059</v>
      </c>
    </row>
  </sheetData>
  <conditionalFormatting sqref="C1:G1 C7:G11 C15:G19 C23:G27 C31:G35 C39:G43 C47:G51 C55:G59 C63:G67 C71:G75 C79:G83 C87:G91 C95:G99 C103:G107 C111:G115 C119:G123 C127:G131 C135:G139 C143:G147 C151:G155 C159:G163 C167:G171 C175:G179 C183:G187 C191:G195 C199:G203 C207:G211 C215:G219 C223:G227 C231:G235 C239:G243 C247:G251 C255:G259 C263:G267 C271:G275 C279:G283 C287:G291 C295:G299 C303:G307 C311:G315 C319:G323 C327:G331 C335:G339 C343:G347 C351:G355 C359:G363 C367:G371 C375:G379 C383:G387 C391:G395 C399:G403 C407:G411 C415:G419 C423:G427 C431:G435 C439:G443 C447:G451 C455:G459 C463:G467 C471:G475 C479:G483 C487:G491 C495:G499 C503:G507 C511:G515 C519:G523 C527:G531 C535:G539 C543:G547 C551:G555 C559:G563 C567:G571 C575:G579 C583:G587 C591:G595 C599:G603 C607:G611 C615:G619 C623:G627 C631:G635 C639:G643 C647:G651 C655:G659 C663:G667 C671:G675 C679:G683 C687:G691 C695:G699 C703:G707 C711:G715 C719:G723 C727:G731 I7:K11 I15:K19 I23:K27 I31:K35 I39:K43 I47:K51 I55:K59 I63:K67 I71:K75 I79:K83 I87:K91 I95:K99 I103:K107 I111:K115 I119:K123 I127:K131 I135:K139 I143:K147 I151:K155 I159:K163 I167:K171 I175:K179 I183:K187 I191:K195 I199:K203 I207:K211 I215:K219 I223:K227 I231:K235 I239:K243 I247:K251 I255:K259 I263:K267 I271:K275 I279:K283 I287:K291 I295:K299 I303:K307 I311:K315 I319:K323 I327:K331 I335:K339 I343:K347 I351:K355 I359:K363 I367:K371 I375:K379 I383:K387 I391:K395 I399:K403 I407:K411 I415:K419 I423:K427 I431:K435 I439:K443 I447:K451 I455:K459 I463:K467 I471:K475 I479:K483 I487:K491 I495:K499 I503:K507 I511:K515 I519:K523 I527:K531 I535:K539 I543:K547 I551:K555 I559:K563 I567:K571 I575:K579 I583:K587 I591:K595 I599:K603 I607:K611 I615:K619 I623:K627 I631:K635 I639:K643 I647:K651 I655:K659 I663:K667 I671:K675 I679:K683 I687:K691 I695:K699 I703:K707 I711:K715 I719:K723 I727:K731 I2:K2">
    <cfRule type="cellIs" dxfId="2" priority="1" operator="greaterThan">
      <formula>$E$1</formula>
    </cfRule>
    <cfRule type="cellIs" dxfId="1" priority="2" operator="lessThanOrEqual">
      <formula>$D$1</formula>
    </cfRule>
    <cfRule type="cellIs" dxfId="0" priority="3" operator="between">
      <formula>$D$1</formula>
      <formula>"$E$1"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ThinkPad</cp:lastModifiedBy>
  <dcterms:created xsi:type="dcterms:W3CDTF">2012-02-22T18:28:30Z</dcterms:created>
  <dcterms:modified xsi:type="dcterms:W3CDTF">2021-05-09T12:34:07Z</dcterms:modified>
</cp:coreProperties>
</file>